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第一批公示名单 " sheetId="5" r:id="rId1"/>
  </sheets>
  <definedNames>
    <definedName name="_xlnm._FilterDatabase" localSheetId="0" hidden="1">'第一批公示名单 '!$A$2:$O$90</definedName>
    <definedName name="th">#REF!</definedName>
    <definedName name="th" localSheetId="0">'第一批公示名单 '!$B$2:$M$90</definedName>
    <definedName name="_xlnm.Print_Titles" localSheetId="0">'第一批公示名单 '!$1:$2</definedName>
  </definedNames>
  <calcPr calcId="144525"/>
</workbook>
</file>

<file path=xl/sharedStrings.xml><?xml version="1.0" encoding="utf-8"?>
<sst xmlns="http://schemas.openxmlformats.org/spreadsheetml/2006/main" count="368" uniqueCount="189">
  <si>
    <t>2019年通化市各级机关考试录用公务员第一批拟录用人员名单</t>
  </si>
  <si>
    <t>序号</t>
  </si>
  <si>
    <t>姓名</t>
  </si>
  <si>
    <t>性别</t>
  </si>
  <si>
    <t>部门
代码</t>
  </si>
  <si>
    <t>部门名称</t>
  </si>
  <si>
    <t>职位
代码</t>
  </si>
  <si>
    <t>职位名称</t>
  </si>
  <si>
    <t>招考
人数</t>
  </si>
  <si>
    <t>能力</t>
  </si>
  <si>
    <t>申论</t>
  </si>
  <si>
    <t>公安
专业</t>
  </si>
  <si>
    <t>笔试
总分</t>
  </si>
  <si>
    <t>面试
成绩</t>
  </si>
  <si>
    <t>总成绩</t>
  </si>
  <si>
    <t>最终
名次</t>
  </si>
  <si>
    <t>郭翔宇</t>
  </si>
  <si>
    <t>男</t>
  </si>
  <si>
    <t>中国共产党辉南县直属机关工作委员会</t>
  </si>
  <si>
    <t>文字综合职位1</t>
  </si>
  <si>
    <t>陈贺</t>
  </si>
  <si>
    <t>女</t>
  </si>
  <si>
    <t>文字综合职位2</t>
  </si>
  <si>
    <t>郭铭</t>
  </si>
  <si>
    <t>中共辉南县委老干部局</t>
  </si>
  <si>
    <t>李悦</t>
  </si>
  <si>
    <t>孙新杰</t>
  </si>
  <si>
    <t>通化市公安局</t>
  </si>
  <si>
    <t>计算机管理职位</t>
  </si>
  <si>
    <t>孙琦</t>
  </si>
  <si>
    <t>财务管理职位</t>
  </si>
  <si>
    <t>李宁静</t>
  </si>
  <si>
    <t>经济犯罪侦查职位</t>
  </si>
  <si>
    <t>于飞</t>
  </si>
  <si>
    <t>食品药品检验职位</t>
  </si>
  <si>
    <t>刘馨嵘</t>
  </si>
  <si>
    <t>公安统计职位</t>
  </si>
  <si>
    <t>于子斌</t>
  </si>
  <si>
    <t>柳河县公安局</t>
  </si>
  <si>
    <t>法医职位</t>
  </si>
  <si>
    <t>张洪岩</t>
  </si>
  <si>
    <t>公安基层职位</t>
  </si>
  <si>
    <t>郝禹</t>
  </si>
  <si>
    <t>于海生</t>
  </si>
  <si>
    <t>民警职位</t>
  </si>
  <si>
    <t>孙轼淼</t>
  </si>
  <si>
    <t>基层执法职位</t>
  </si>
  <si>
    <t>孙绎博</t>
  </si>
  <si>
    <t>通化县公安局</t>
  </si>
  <si>
    <t>于昕</t>
  </si>
  <si>
    <t>基层执法职位1</t>
  </si>
  <si>
    <t>王霄翔</t>
  </si>
  <si>
    <t>基层执法职位2</t>
  </si>
  <si>
    <t>赵伶敏</t>
  </si>
  <si>
    <t>任百慧</t>
  </si>
  <si>
    <t>姜世豪</t>
  </si>
  <si>
    <t>集安市公安局</t>
  </si>
  <si>
    <t>宋育姝</t>
  </si>
  <si>
    <t>李倩琳</t>
  </si>
  <si>
    <t>教育训练职位</t>
  </si>
  <si>
    <t>程骏庭</t>
  </si>
  <si>
    <t>翻译职位</t>
  </si>
  <si>
    <t>牟晨希</t>
  </si>
  <si>
    <t>警务实战报道职位</t>
  </si>
  <si>
    <t>黄灏</t>
  </si>
  <si>
    <t>辉南县公安局</t>
  </si>
  <si>
    <t>张填诚</t>
  </si>
  <si>
    <t>冯雪松</t>
  </si>
  <si>
    <t>韩旭</t>
  </si>
  <si>
    <t>马超</t>
  </si>
  <si>
    <t>孙麒洋</t>
  </si>
  <si>
    <t>通化市强制隔离戒毒所</t>
  </si>
  <si>
    <t>民警职位1</t>
  </si>
  <si>
    <t>周子茗</t>
  </si>
  <si>
    <t>孙宇</t>
  </si>
  <si>
    <t>民警职位2</t>
  </si>
  <si>
    <t>丁小龙</t>
  </si>
  <si>
    <t>民警职位3</t>
  </si>
  <si>
    <t>刘霖</t>
  </si>
  <si>
    <t>民警职位4</t>
  </si>
  <si>
    <t>宋雨欣</t>
  </si>
  <si>
    <t>通化市东昌区陆港街道办事处</t>
  </si>
  <si>
    <t>服务基层项目职位2</t>
  </si>
  <si>
    <t>孙鹏</t>
  </si>
  <si>
    <t>服务基层项目职位3</t>
  </si>
  <si>
    <t>王运鹏</t>
  </si>
  <si>
    <t>录用优秀社区干部职位</t>
  </si>
  <si>
    <t>李明哲</t>
  </si>
  <si>
    <t>网络运行管理职位</t>
  </si>
  <si>
    <t>梁铭</t>
  </si>
  <si>
    <t>服务基层项目职位4</t>
  </si>
  <si>
    <t>王凝</t>
  </si>
  <si>
    <t>通化市东昌区团结街道办事处</t>
  </si>
  <si>
    <t>安全生产监管职位</t>
  </si>
  <si>
    <t>张诗晴</t>
  </si>
  <si>
    <t>通化市东昌区司法局</t>
  </si>
  <si>
    <t>司法助理职位</t>
  </si>
  <si>
    <t>尤艺聪</t>
  </si>
  <si>
    <t>通化市东昌区光明街道办事处</t>
  </si>
  <si>
    <t>综合管理职位</t>
  </si>
  <si>
    <t>杨平</t>
  </si>
  <si>
    <t>通化市东昌区江东乡人民政府</t>
  </si>
  <si>
    <t>文字综合职位</t>
  </si>
  <si>
    <t>刘金强</t>
  </si>
  <si>
    <t>通化市东昌区环通乡人民政府</t>
  </si>
  <si>
    <t>张涛</t>
  </si>
  <si>
    <t>柳河县三源浦朝鲜族镇人民政府</t>
  </si>
  <si>
    <t>录用优秀村干部职位</t>
  </si>
  <si>
    <t>吕健东</t>
  </si>
  <si>
    <t>柳河县向阳镇人民政府</t>
  </si>
  <si>
    <t>综合管理职位1</t>
  </si>
  <si>
    <t>陈蕾</t>
  </si>
  <si>
    <t>综合管理职位2</t>
  </si>
  <si>
    <t>王帅</t>
  </si>
  <si>
    <t>柳河县圣水镇人民政府</t>
  </si>
  <si>
    <t>王嘉琳</t>
  </si>
  <si>
    <t>白天宇</t>
  </si>
  <si>
    <t>柳河县罗通山镇人民政府</t>
  </si>
  <si>
    <t>服务基层项目职位1</t>
  </si>
  <si>
    <t>范杰</t>
  </si>
  <si>
    <t>卫晋玲</t>
  </si>
  <si>
    <t>柳河县中岗街道办事处</t>
  </si>
  <si>
    <t>姜美如</t>
  </si>
  <si>
    <t>服务基层项目职位</t>
  </si>
  <si>
    <t>李佳</t>
  </si>
  <si>
    <t>柳河县采胜街道办事处</t>
  </si>
  <si>
    <t>高清波</t>
  </si>
  <si>
    <t>于冬</t>
  </si>
  <si>
    <t>柳河县导航街道办事处</t>
  </si>
  <si>
    <t>张宁</t>
  </si>
  <si>
    <t>辉南县交通运输局</t>
  </si>
  <si>
    <t>工程建设监管职位</t>
  </si>
  <si>
    <t>王楠</t>
  </si>
  <si>
    <t>辉南县住房和城乡建设局</t>
  </si>
  <si>
    <t>建筑工程管理职位</t>
  </si>
  <si>
    <t>刘清扬</t>
  </si>
  <si>
    <t>辉南县应急管理局</t>
  </si>
  <si>
    <t>安全管理职位</t>
  </si>
  <si>
    <t>王星萝</t>
  </si>
  <si>
    <t>辉南县退役军人事务局</t>
  </si>
  <si>
    <t>财会职位</t>
  </si>
  <si>
    <t>赵苗苗</t>
  </si>
  <si>
    <t>张迪</t>
  </si>
  <si>
    <t>辉南县政务服务与数字化建设管理局</t>
  </si>
  <si>
    <t>计算机管理职位1</t>
  </si>
  <si>
    <t>毛庆国</t>
  </si>
  <si>
    <t>计算机管理职位2</t>
  </si>
  <si>
    <t>李佳潼</t>
  </si>
  <si>
    <t>辉南县医疗保障局</t>
  </si>
  <si>
    <t>医疗监管职位</t>
  </si>
  <si>
    <t>侯玮羚</t>
  </si>
  <si>
    <t>基金管理职位</t>
  </si>
  <si>
    <t>郑尧</t>
  </si>
  <si>
    <t>辉南县城市管理行政执法局</t>
  </si>
  <si>
    <t>法治监督职位</t>
  </si>
  <si>
    <t>李想</t>
  </si>
  <si>
    <t>梅河口市公安局</t>
  </si>
  <si>
    <t>梁啸天</t>
  </si>
  <si>
    <t>杜会彬</t>
  </si>
  <si>
    <t>王振</t>
  </si>
  <si>
    <t>刘永</t>
  </si>
  <si>
    <t>刑事技术侦查职位</t>
  </si>
  <si>
    <t>刘铭成</t>
  </si>
  <si>
    <t>孟令国</t>
  </si>
  <si>
    <t>梅河口市山城镇人民政府</t>
  </si>
  <si>
    <t>郭海健</t>
  </si>
  <si>
    <t>吕昕泽</t>
  </si>
  <si>
    <t>由富明</t>
  </si>
  <si>
    <t>王晶</t>
  </si>
  <si>
    <t>梅河口市进化镇人民政府</t>
  </si>
  <si>
    <t>张宏林</t>
  </si>
  <si>
    <t>李尚龙</t>
  </si>
  <si>
    <t>王玮</t>
  </si>
  <si>
    <t>梅河口市红梅镇人民镇府</t>
  </si>
  <si>
    <t>高博</t>
  </si>
  <si>
    <t>梅河口市杏岭镇人民政府</t>
  </si>
  <si>
    <t>农业助理职位1</t>
  </si>
  <si>
    <t>冯显迪</t>
  </si>
  <si>
    <t>农业助理职位2</t>
  </si>
  <si>
    <t>沈继超</t>
  </si>
  <si>
    <t>梅河口市中和镇人民政府</t>
  </si>
  <si>
    <t>崔卓</t>
  </si>
  <si>
    <t>乡建助理职位</t>
  </si>
  <si>
    <t>孙雨楠</t>
  </si>
  <si>
    <t>梅河口市小杨满族朝鲜族乡人民政府</t>
  </si>
  <si>
    <t>朱海玲</t>
  </si>
  <si>
    <t>王峥琦</t>
  </si>
  <si>
    <t>梅河口市海龙镇人民政府</t>
  </si>
  <si>
    <t>统计助理职位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</si>
</sst>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left"/>
    </xf>
    <xf numFmtId="176" fontId="0" fillId="0" borderId="1" xfId="0" applyNumberFormat="1" applyFont="1" applyBorder="1" applyAlignment="1">
      <alignment horizontal="left"/>
    </xf>
    <xf numFmtId="176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6" fontId="3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0"/>
  <sheetViews>
    <sheetView tabSelected="1" view="pageBreakPreview" zoomScaleNormal="100" zoomScaleSheetLayoutView="100" workbookViewId="0">
      <selection activeCell="H101" sqref="H101"/>
    </sheetView>
  </sheetViews>
  <sheetFormatPr defaultColWidth="9" defaultRowHeight="13.5"/>
  <cols>
    <col min="1" max="1" width="4.375" style="2" customWidth="1"/>
    <col min="2" max="2" width="8.875" style="3" customWidth="1"/>
    <col min="3" max="3" width="4.875" style="4" customWidth="1"/>
    <col min="4" max="4" width="9" style="5" customWidth="1"/>
    <col min="5" max="5" width="35.875" style="4" customWidth="1"/>
    <col min="6" max="6" width="4.625" style="5" customWidth="1"/>
    <col min="7" max="7" width="20.375" style="4" customWidth="1"/>
    <col min="8" max="8" width="5.5" style="4" customWidth="1"/>
    <col min="9" max="9" width="6.25" style="4" customWidth="1"/>
    <col min="10" max="10" width="6.5" style="4" customWidth="1"/>
    <col min="11" max="11" width="5.625" style="4" customWidth="1"/>
    <col min="12" max="12" width="8.875" style="5" customWidth="1"/>
    <col min="13" max="13" width="8.875" style="6" customWidth="1"/>
    <col min="14" max="14" width="8.625" style="7" customWidth="1"/>
    <col min="15" max="15" width="5.125" style="4" customWidth="1"/>
    <col min="16" max="16382" width="9" style="4"/>
  </cols>
  <sheetData>
    <row r="1" ht="41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27" spans="1:15">
      <c r="A2" s="9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9" t="s">
        <v>8</v>
      </c>
      <c r="I2" s="11" t="s">
        <v>9</v>
      </c>
      <c r="J2" s="11" t="s">
        <v>10</v>
      </c>
      <c r="K2" s="9" t="s">
        <v>11</v>
      </c>
      <c r="L2" s="12" t="s">
        <v>12</v>
      </c>
      <c r="M2" s="16" t="s">
        <v>13</v>
      </c>
      <c r="N2" s="17" t="s">
        <v>14</v>
      </c>
      <c r="O2" s="9" t="s">
        <v>15</v>
      </c>
    </row>
    <row r="3" spans="1:15">
      <c r="A3" s="9">
        <v>1</v>
      </c>
      <c r="B3" s="13" t="s">
        <v>16</v>
      </c>
      <c r="C3" s="14" t="s">
        <v>17</v>
      </c>
      <c r="D3" s="15">
        <v>501018</v>
      </c>
      <c r="E3" s="14" t="s">
        <v>18</v>
      </c>
      <c r="F3" s="15">
        <v>1</v>
      </c>
      <c r="G3" s="14" t="s">
        <v>19</v>
      </c>
      <c r="H3" s="14">
        <v>1</v>
      </c>
      <c r="I3" s="14">
        <v>85.3</v>
      </c>
      <c r="J3" s="14">
        <v>58.5</v>
      </c>
      <c r="K3" s="14">
        <v>0</v>
      </c>
      <c r="L3" s="18">
        <v>143.8</v>
      </c>
      <c r="M3" s="16">
        <v>78.4</v>
      </c>
      <c r="N3" s="19">
        <f t="shared" ref="N3:N8" si="0">L3/2*0.6+M3*0.4</f>
        <v>74.5</v>
      </c>
      <c r="O3" s="14">
        <v>1</v>
      </c>
    </row>
    <row r="4" spans="1:15">
      <c r="A4" s="9">
        <v>2</v>
      </c>
      <c r="B4" s="13" t="s">
        <v>20</v>
      </c>
      <c r="C4" s="14" t="s">
        <v>21</v>
      </c>
      <c r="D4" s="15">
        <v>501018</v>
      </c>
      <c r="E4" s="14" t="s">
        <v>18</v>
      </c>
      <c r="F4" s="15">
        <v>2</v>
      </c>
      <c r="G4" s="14" t="s">
        <v>22</v>
      </c>
      <c r="H4" s="14">
        <v>1</v>
      </c>
      <c r="I4" s="14">
        <v>72.5</v>
      </c>
      <c r="J4" s="14">
        <v>71</v>
      </c>
      <c r="K4" s="14">
        <v>0</v>
      </c>
      <c r="L4" s="18">
        <v>143.5</v>
      </c>
      <c r="M4" s="16">
        <v>80.2</v>
      </c>
      <c r="N4" s="19">
        <f t="shared" si="0"/>
        <v>75.13</v>
      </c>
      <c r="O4" s="14">
        <v>1</v>
      </c>
    </row>
    <row r="5" spans="1:15">
      <c r="A5" s="9">
        <v>3</v>
      </c>
      <c r="B5" s="13" t="s">
        <v>23</v>
      </c>
      <c r="C5" s="14" t="s">
        <v>17</v>
      </c>
      <c r="D5" s="15">
        <v>501019</v>
      </c>
      <c r="E5" s="14" t="s">
        <v>24</v>
      </c>
      <c r="F5" s="15">
        <v>1</v>
      </c>
      <c r="G5" s="14" t="s">
        <v>19</v>
      </c>
      <c r="H5" s="14">
        <v>1</v>
      </c>
      <c r="I5" s="14">
        <v>79.4</v>
      </c>
      <c r="J5" s="14">
        <v>65</v>
      </c>
      <c r="K5" s="14">
        <v>0</v>
      </c>
      <c r="L5" s="18">
        <v>144.4</v>
      </c>
      <c r="M5" s="16">
        <v>74.8</v>
      </c>
      <c r="N5" s="19">
        <f t="shared" si="0"/>
        <v>73.24</v>
      </c>
      <c r="O5" s="14">
        <v>1</v>
      </c>
    </row>
    <row r="6" spans="1:15">
      <c r="A6" s="9">
        <v>4</v>
      </c>
      <c r="B6" s="13" t="s">
        <v>25</v>
      </c>
      <c r="C6" s="14" t="s">
        <v>21</v>
      </c>
      <c r="D6" s="15">
        <v>501019</v>
      </c>
      <c r="E6" s="14" t="s">
        <v>24</v>
      </c>
      <c r="F6" s="15">
        <v>2</v>
      </c>
      <c r="G6" s="14" t="s">
        <v>22</v>
      </c>
      <c r="H6" s="14">
        <v>1</v>
      </c>
      <c r="I6" s="14">
        <v>85.5</v>
      </c>
      <c r="J6" s="14">
        <v>73</v>
      </c>
      <c r="K6" s="14">
        <v>0</v>
      </c>
      <c r="L6" s="18">
        <v>158.5</v>
      </c>
      <c r="M6" s="16">
        <v>79</v>
      </c>
      <c r="N6" s="19">
        <f t="shared" si="0"/>
        <v>79.15</v>
      </c>
      <c r="O6" s="14">
        <v>1</v>
      </c>
    </row>
    <row r="7" spans="1:15">
      <c r="A7" s="9">
        <v>5</v>
      </c>
      <c r="B7" s="13" t="s">
        <v>26</v>
      </c>
      <c r="C7" s="14" t="s">
        <v>17</v>
      </c>
      <c r="D7" s="15">
        <v>502011</v>
      </c>
      <c r="E7" s="14" t="s">
        <v>27</v>
      </c>
      <c r="F7" s="15">
        <v>1</v>
      </c>
      <c r="G7" s="14" t="s">
        <v>28</v>
      </c>
      <c r="H7" s="14">
        <v>1</v>
      </c>
      <c r="I7" s="14">
        <v>61.3</v>
      </c>
      <c r="J7" s="14">
        <v>58.5</v>
      </c>
      <c r="K7" s="14">
        <v>0</v>
      </c>
      <c r="L7" s="14">
        <v>119.8</v>
      </c>
      <c r="M7" s="17">
        <v>79</v>
      </c>
      <c r="N7" s="19">
        <f t="shared" si="0"/>
        <v>67.54</v>
      </c>
      <c r="O7" s="14">
        <v>1</v>
      </c>
    </row>
    <row r="8" spans="1:15">
      <c r="A8" s="9">
        <v>6</v>
      </c>
      <c r="B8" s="13" t="s">
        <v>29</v>
      </c>
      <c r="C8" s="14" t="s">
        <v>17</v>
      </c>
      <c r="D8" s="15">
        <v>502011</v>
      </c>
      <c r="E8" s="14" t="s">
        <v>27</v>
      </c>
      <c r="F8" s="15">
        <v>2</v>
      </c>
      <c r="G8" s="14" t="s">
        <v>30</v>
      </c>
      <c r="H8" s="14">
        <v>1</v>
      </c>
      <c r="I8" s="14">
        <v>77.1</v>
      </c>
      <c r="J8" s="14">
        <v>78.5</v>
      </c>
      <c r="K8" s="14">
        <v>0</v>
      </c>
      <c r="L8" s="14">
        <v>155.6</v>
      </c>
      <c r="M8" s="17">
        <v>75.2</v>
      </c>
      <c r="N8" s="19">
        <f t="shared" si="0"/>
        <v>76.76</v>
      </c>
      <c r="O8" s="14">
        <v>1</v>
      </c>
    </row>
    <row r="9" spans="1:15">
      <c r="A9" s="9">
        <v>7</v>
      </c>
      <c r="B9" s="13" t="s">
        <v>31</v>
      </c>
      <c r="C9" s="14" t="s">
        <v>21</v>
      </c>
      <c r="D9" s="15">
        <v>502011</v>
      </c>
      <c r="E9" s="14" t="s">
        <v>27</v>
      </c>
      <c r="F9" s="15">
        <v>3</v>
      </c>
      <c r="G9" s="14" t="s">
        <v>32</v>
      </c>
      <c r="H9" s="14">
        <v>1</v>
      </c>
      <c r="I9" s="14">
        <v>77.8</v>
      </c>
      <c r="J9" s="14">
        <v>64.5</v>
      </c>
      <c r="K9" s="14">
        <v>76</v>
      </c>
      <c r="L9" s="14">
        <v>218.3</v>
      </c>
      <c r="M9" s="17">
        <v>81.2</v>
      </c>
      <c r="N9" s="19">
        <f t="shared" ref="N9:N16" si="1">(I9*0.4+J9*0.3+K9*0.3)*0.6+M9*0.4</f>
        <v>76.442</v>
      </c>
      <c r="O9" s="14">
        <v>1</v>
      </c>
    </row>
    <row r="10" spans="1:15">
      <c r="A10" s="9">
        <v>8</v>
      </c>
      <c r="B10" s="13" t="s">
        <v>33</v>
      </c>
      <c r="C10" s="14" t="s">
        <v>21</v>
      </c>
      <c r="D10" s="15">
        <v>502011</v>
      </c>
      <c r="E10" s="14" t="s">
        <v>27</v>
      </c>
      <c r="F10" s="15">
        <v>4</v>
      </c>
      <c r="G10" s="14" t="s">
        <v>34</v>
      </c>
      <c r="H10" s="14">
        <v>1</v>
      </c>
      <c r="I10" s="14">
        <v>70.9</v>
      </c>
      <c r="J10" s="14">
        <v>73</v>
      </c>
      <c r="K10" s="14">
        <v>0</v>
      </c>
      <c r="L10" s="14">
        <v>143.9</v>
      </c>
      <c r="M10" s="17">
        <v>82.6</v>
      </c>
      <c r="N10" s="19">
        <f t="shared" ref="N10:N12" si="2">L10/2*0.6+M10*0.4</f>
        <v>76.21</v>
      </c>
      <c r="O10" s="14">
        <v>1</v>
      </c>
    </row>
    <row r="11" spans="1:15">
      <c r="A11" s="9">
        <v>9</v>
      </c>
      <c r="B11" s="13" t="s">
        <v>35</v>
      </c>
      <c r="C11" s="14" t="s">
        <v>21</v>
      </c>
      <c r="D11" s="15">
        <v>502011</v>
      </c>
      <c r="E11" s="14" t="s">
        <v>27</v>
      </c>
      <c r="F11" s="15">
        <v>5</v>
      </c>
      <c r="G11" s="14" t="s">
        <v>36</v>
      </c>
      <c r="H11" s="14">
        <v>1</v>
      </c>
      <c r="I11" s="14">
        <v>71.9</v>
      </c>
      <c r="J11" s="14">
        <v>71.5</v>
      </c>
      <c r="K11" s="14">
        <v>0</v>
      </c>
      <c r="L11" s="14">
        <v>143.4</v>
      </c>
      <c r="M11" s="17">
        <v>81</v>
      </c>
      <c r="N11" s="19">
        <f t="shared" si="2"/>
        <v>75.42</v>
      </c>
      <c r="O11" s="14">
        <v>1</v>
      </c>
    </row>
    <row r="12" spans="1:15">
      <c r="A12" s="9">
        <v>10</v>
      </c>
      <c r="B12" s="13" t="s">
        <v>37</v>
      </c>
      <c r="C12" s="14" t="s">
        <v>17</v>
      </c>
      <c r="D12" s="15">
        <v>502012</v>
      </c>
      <c r="E12" s="14" t="s">
        <v>38</v>
      </c>
      <c r="F12" s="15">
        <v>1</v>
      </c>
      <c r="G12" s="14" t="s">
        <v>39</v>
      </c>
      <c r="H12" s="14">
        <v>1</v>
      </c>
      <c r="I12" s="14">
        <v>73.8</v>
      </c>
      <c r="J12" s="14">
        <v>60</v>
      </c>
      <c r="K12" s="14">
        <v>0</v>
      </c>
      <c r="L12" s="14">
        <v>133.8</v>
      </c>
      <c r="M12" s="17">
        <v>77.2</v>
      </c>
      <c r="N12" s="19">
        <f t="shared" si="2"/>
        <v>71.02</v>
      </c>
      <c r="O12" s="14">
        <v>1</v>
      </c>
    </row>
    <row r="13" spans="1:15">
      <c r="A13" s="9">
        <v>11</v>
      </c>
      <c r="B13" s="13" t="s">
        <v>40</v>
      </c>
      <c r="C13" s="14" t="s">
        <v>17</v>
      </c>
      <c r="D13" s="14">
        <v>502012</v>
      </c>
      <c r="E13" s="14" t="s">
        <v>38</v>
      </c>
      <c r="F13" s="15">
        <v>4</v>
      </c>
      <c r="G13" s="14" t="s">
        <v>41</v>
      </c>
      <c r="H13" s="14">
        <v>2</v>
      </c>
      <c r="I13" s="14">
        <v>57.1</v>
      </c>
      <c r="J13" s="14">
        <v>67.5</v>
      </c>
      <c r="K13" s="14">
        <v>63</v>
      </c>
      <c r="L13" s="14">
        <v>187.6</v>
      </c>
      <c r="M13" s="17">
        <v>76.2</v>
      </c>
      <c r="N13" s="19">
        <f t="shared" si="1"/>
        <v>67.674</v>
      </c>
      <c r="O13" s="14">
        <v>1</v>
      </c>
    </row>
    <row r="14" spans="1:15">
      <c r="A14" s="9">
        <v>12</v>
      </c>
      <c r="B14" s="13" t="s">
        <v>42</v>
      </c>
      <c r="C14" s="14" t="s">
        <v>17</v>
      </c>
      <c r="D14" s="15">
        <v>502012</v>
      </c>
      <c r="E14" s="14" t="s">
        <v>38</v>
      </c>
      <c r="F14" s="15">
        <v>4</v>
      </c>
      <c r="G14" s="14" t="s">
        <v>41</v>
      </c>
      <c r="H14" s="14">
        <v>2</v>
      </c>
      <c r="I14" s="14">
        <v>56.5</v>
      </c>
      <c r="J14" s="14">
        <v>71.5</v>
      </c>
      <c r="K14" s="14">
        <v>59</v>
      </c>
      <c r="L14" s="14">
        <v>187</v>
      </c>
      <c r="M14" s="17">
        <v>71.8</v>
      </c>
      <c r="N14" s="19">
        <f t="shared" si="1"/>
        <v>65.77</v>
      </c>
      <c r="O14" s="14">
        <v>2</v>
      </c>
    </row>
    <row r="15" spans="1:15">
      <c r="A15" s="9">
        <v>13</v>
      </c>
      <c r="B15" s="13" t="s">
        <v>43</v>
      </c>
      <c r="C15" s="14" t="s">
        <v>17</v>
      </c>
      <c r="D15" s="15">
        <v>502012</v>
      </c>
      <c r="E15" s="14" t="s">
        <v>38</v>
      </c>
      <c r="F15" s="15">
        <v>6</v>
      </c>
      <c r="G15" s="14" t="s">
        <v>44</v>
      </c>
      <c r="H15" s="14">
        <v>1</v>
      </c>
      <c r="I15" s="14">
        <v>60.3</v>
      </c>
      <c r="J15" s="14">
        <v>74.5</v>
      </c>
      <c r="K15" s="14">
        <v>74</v>
      </c>
      <c r="L15" s="14">
        <v>208.8</v>
      </c>
      <c r="M15" s="17">
        <v>76.2</v>
      </c>
      <c r="N15" s="19">
        <f t="shared" si="1"/>
        <v>71.682</v>
      </c>
      <c r="O15" s="14">
        <v>1</v>
      </c>
    </row>
    <row r="16" spans="1:15">
      <c r="A16" s="9">
        <v>14</v>
      </c>
      <c r="B16" s="13" t="s">
        <v>45</v>
      </c>
      <c r="C16" s="14" t="s">
        <v>21</v>
      </c>
      <c r="D16" s="15">
        <v>502012</v>
      </c>
      <c r="E16" s="14" t="s">
        <v>38</v>
      </c>
      <c r="F16" s="15">
        <v>7</v>
      </c>
      <c r="G16" s="14" t="s">
        <v>46</v>
      </c>
      <c r="H16" s="14">
        <v>1</v>
      </c>
      <c r="I16" s="14">
        <v>78.6</v>
      </c>
      <c r="J16" s="14">
        <v>75.5</v>
      </c>
      <c r="K16" s="14">
        <v>68</v>
      </c>
      <c r="L16" s="14">
        <v>222.1</v>
      </c>
      <c r="M16" s="17">
        <v>81.4</v>
      </c>
      <c r="N16" s="19">
        <f t="shared" si="1"/>
        <v>77.254</v>
      </c>
      <c r="O16" s="14">
        <v>1</v>
      </c>
    </row>
    <row r="17" spans="1:15">
      <c r="A17" s="9">
        <v>15</v>
      </c>
      <c r="B17" s="13" t="s">
        <v>47</v>
      </c>
      <c r="C17" s="14" t="s">
        <v>17</v>
      </c>
      <c r="D17" s="15">
        <v>502013</v>
      </c>
      <c r="E17" s="14" t="s">
        <v>48</v>
      </c>
      <c r="F17" s="15">
        <v>1</v>
      </c>
      <c r="G17" s="14" t="s">
        <v>28</v>
      </c>
      <c r="H17" s="14">
        <v>1</v>
      </c>
      <c r="I17" s="14">
        <v>69.2</v>
      </c>
      <c r="J17" s="14">
        <v>74.5</v>
      </c>
      <c r="K17" s="14">
        <v>0</v>
      </c>
      <c r="L17" s="14">
        <v>143.7</v>
      </c>
      <c r="M17" s="17">
        <v>79.2</v>
      </c>
      <c r="N17" s="19">
        <f>L17/2*0.6+M17*0.4</f>
        <v>74.79</v>
      </c>
      <c r="O17" s="14">
        <v>1</v>
      </c>
    </row>
    <row r="18" spans="1:15">
      <c r="A18" s="9">
        <v>16</v>
      </c>
      <c r="B18" s="13" t="s">
        <v>49</v>
      </c>
      <c r="C18" s="14" t="s">
        <v>17</v>
      </c>
      <c r="D18" s="15">
        <v>502013</v>
      </c>
      <c r="E18" s="14" t="s">
        <v>48</v>
      </c>
      <c r="F18" s="15">
        <v>2</v>
      </c>
      <c r="G18" s="14" t="s">
        <v>50</v>
      </c>
      <c r="H18" s="14">
        <v>1</v>
      </c>
      <c r="I18" s="14">
        <v>79</v>
      </c>
      <c r="J18" s="14">
        <v>65.5</v>
      </c>
      <c r="K18" s="14">
        <v>66</v>
      </c>
      <c r="L18" s="14">
        <v>210.5</v>
      </c>
      <c r="M18" s="17">
        <v>81</v>
      </c>
      <c r="N18" s="19">
        <f t="shared" ref="N18:N21" si="3">(I18*0.4+J18*0.3+K18*0.3)*0.6+M18*0.4</f>
        <v>75.03</v>
      </c>
      <c r="O18" s="14">
        <v>1</v>
      </c>
    </row>
    <row r="19" spans="1:15">
      <c r="A19" s="9">
        <v>17</v>
      </c>
      <c r="B19" s="13" t="s">
        <v>51</v>
      </c>
      <c r="C19" s="14" t="s">
        <v>21</v>
      </c>
      <c r="D19" s="15">
        <v>502013</v>
      </c>
      <c r="E19" s="14" t="s">
        <v>48</v>
      </c>
      <c r="F19" s="15">
        <v>3</v>
      </c>
      <c r="G19" s="14" t="s">
        <v>52</v>
      </c>
      <c r="H19" s="14">
        <v>3</v>
      </c>
      <c r="I19" s="14">
        <v>76</v>
      </c>
      <c r="J19" s="14">
        <v>80</v>
      </c>
      <c r="K19" s="14">
        <v>68</v>
      </c>
      <c r="L19" s="14">
        <v>224</v>
      </c>
      <c r="M19" s="17">
        <v>83.2</v>
      </c>
      <c r="N19" s="19">
        <f t="shared" si="3"/>
        <v>78.16</v>
      </c>
      <c r="O19" s="14">
        <v>1</v>
      </c>
    </row>
    <row r="20" spans="1:15">
      <c r="A20" s="9">
        <v>18</v>
      </c>
      <c r="B20" s="13" t="s">
        <v>53</v>
      </c>
      <c r="C20" s="14" t="s">
        <v>21</v>
      </c>
      <c r="D20" s="15">
        <v>502013</v>
      </c>
      <c r="E20" s="14" t="s">
        <v>48</v>
      </c>
      <c r="F20" s="15">
        <v>3</v>
      </c>
      <c r="G20" s="14" t="s">
        <v>52</v>
      </c>
      <c r="H20" s="14">
        <v>3</v>
      </c>
      <c r="I20" s="14">
        <v>79.2</v>
      </c>
      <c r="J20" s="14">
        <v>69</v>
      </c>
      <c r="K20" s="14">
        <v>76</v>
      </c>
      <c r="L20" s="14">
        <v>224.2</v>
      </c>
      <c r="M20" s="17">
        <v>81</v>
      </c>
      <c r="N20" s="19">
        <f t="shared" si="3"/>
        <v>77.508</v>
      </c>
      <c r="O20" s="14">
        <v>2</v>
      </c>
    </row>
    <row r="21" spans="1:15">
      <c r="A21" s="9">
        <v>19</v>
      </c>
      <c r="B21" s="13" t="s">
        <v>54</v>
      </c>
      <c r="C21" s="14" t="s">
        <v>21</v>
      </c>
      <c r="D21" s="15">
        <v>502013</v>
      </c>
      <c r="E21" s="14" t="s">
        <v>48</v>
      </c>
      <c r="F21" s="15">
        <v>3</v>
      </c>
      <c r="G21" s="14" t="s">
        <v>52</v>
      </c>
      <c r="H21" s="14">
        <v>3</v>
      </c>
      <c r="I21" s="14">
        <v>75.5</v>
      </c>
      <c r="J21" s="14">
        <v>69</v>
      </c>
      <c r="K21" s="14">
        <v>76</v>
      </c>
      <c r="L21" s="14">
        <v>220.5</v>
      </c>
      <c r="M21" s="17">
        <v>82</v>
      </c>
      <c r="N21" s="19">
        <f t="shared" si="3"/>
        <v>77.02</v>
      </c>
      <c r="O21" s="14">
        <v>3</v>
      </c>
    </row>
    <row r="22" spans="1:15">
      <c r="A22" s="9">
        <v>20</v>
      </c>
      <c r="B22" s="13" t="s">
        <v>55</v>
      </c>
      <c r="C22" s="14" t="s">
        <v>17</v>
      </c>
      <c r="D22" s="15">
        <v>502014</v>
      </c>
      <c r="E22" s="14" t="s">
        <v>56</v>
      </c>
      <c r="F22" s="15">
        <v>1</v>
      </c>
      <c r="G22" s="14" t="s">
        <v>28</v>
      </c>
      <c r="H22" s="14">
        <v>1</v>
      </c>
      <c r="I22" s="14">
        <v>80</v>
      </c>
      <c r="J22" s="14">
        <v>82</v>
      </c>
      <c r="K22" s="14">
        <v>0</v>
      </c>
      <c r="L22" s="14">
        <v>162</v>
      </c>
      <c r="M22" s="17">
        <v>77.2</v>
      </c>
      <c r="N22" s="19">
        <f t="shared" ref="N22:N25" si="4">L22/2*0.6+M22*0.4</f>
        <v>79.48</v>
      </c>
      <c r="O22" s="14">
        <v>1</v>
      </c>
    </row>
    <row r="23" spans="1:15">
      <c r="A23" s="9">
        <v>21</v>
      </c>
      <c r="B23" s="13" t="s">
        <v>57</v>
      </c>
      <c r="C23" s="14" t="s">
        <v>21</v>
      </c>
      <c r="D23" s="15">
        <v>502014</v>
      </c>
      <c r="E23" s="14" t="s">
        <v>56</v>
      </c>
      <c r="F23" s="15">
        <v>2</v>
      </c>
      <c r="G23" s="14" t="s">
        <v>32</v>
      </c>
      <c r="H23" s="14">
        <v>1</v>
      </c>
      <c r="I23" s="14">
        <v>71.3</v>
      </c>
      <c r="J23" s="14">
        <v>71.5</v>
      </c>
      <c r="K23" s="14">
        <v>64</v>
      </c>
      <c r="L23" s="14">
        <v>206.8</v>
      </c>
      <c r="M23" s="17">
        <v>80.8</v>
      </c>
      <c r="N23" s="19">
        <f>(I23*0.4+J23*0.3+K23*0.3)*0.6+M23*0.4</f>
        <v>73.822</v>
      </c>
      <c r="O23" s="14">
        <v>1</v>
      </c>
    </row>
    <row r="24" spans="1:15">
      <c r="A24" s="9">
        <v>22</v>
      </c>
      <c r="B24" s="13" t="s">
        <v>58</v>
      </c>
      <c r="C24" s="14" t="s">
        <v>21</v>
      </c>
      <c r="D24" s="15">
        <v>502014</v>
      </c>
      <c r="E24" s="14" t="s">
        <v>56</v>
      </c>
      <c r="F24" s="15">
        <v>3</v>
      </c>
      <c r="G24" s="14" t="s">
        <v>59</v>
      </c>
      <c r="H24" s="14">
        <v>1</v>
      </c>
      <c r="I24" s="14">
        <v>78.2</v>
      </c>
      <c r="J24" s="14">
        <v>71</v>
      </c>
      <c r="K24" s="14">
        <v>0</v>
      </c>
      <c r="L24" s="14">
        <v>149.2</v>
      </c>
      <c r="M24" s="17">
        <v>83</v>
      </c>
      <c r="N24" s="19">
        <f t="shared" si="4"/>
        <v>77.96</v>
      </c>
      <c r="O24" s="14">
        <v>1</v>
      </c>
    </row>
    <row r="25" spans="1:15">
      <c r="A25" s="9">
        <v>23</v>
      </c>
      <c r="B25" s="13" t="s">
        <v>60</v>
      </c>
      <c r="C25" s="14" t="s">
        <v>21</v>
      </c>
      <c r="D25" s="15">
        <v>502014</v>
      </c>
      <c r="E25" s="14" t="s">
        <v>56</v>
      </c>
      <c r="F25" s="15">
        <v>4</v>
      </c>
      <c r="G25" s="14" t="s">
        <v>61</v>
      </c>
      <c r="H25" s="14">
        <v>1</v>
      </c>
      <c r="I25" s="14">
        <v>72</v>
      </c>
      <c r="J25" s="14">
        <v>71.5</v>
      </c>
      <c r="K25" s="14">
        <v>0</v>
      </c>
      <c r="L25" s="14">
        <v>143.5</v>
      </c>
      <c r="M25" s="17">
        <v>81.6</v>
      </c>
      <c r="N25" s="19">
        <f t="shared" si="4"/>
        <v>75.69</v>
      </c>
      <c r="O25" s="14">
        <v>2</v>
      </c>
    </row>
    <row r="26" spans="1:15">
      <c r="A26" s="9">
        <v>24</v>
      </c>
      <c r="B26" s="13" t="s">
        <v>62</v>
      </c>
      <c r="C26" s="14" t="s">
        <v>17</v>
      </c>
      <c r="D26" s="15">
        <v>502014</v>
      </c>
      <c r="E26" s="14" t="s">
        <v>56</v>
      </c>
      <c r="F26" s="15">
        <v>5</v>
      </c>
      <c r="G26" s="14" t="s">
        <v>63</v>
      </c>
      <c r="H26" s="14">
        <v>1</v>
      </c>
      <c r="I26" s="14">
        <v>74.1</v>
      </c>
      <c r="J26" s="14">
        <v>80.5</v>
      </c>
      <c r="K26" s="14">
        <v>64</v>
      </c>
      <c r="L26" s="14">
        <v>218.6</v>
      </c>
      <c r="M26" s="17">
        <v>78</v>
      </c>
      <c r="N26" s="19">
        <f t="shared" ref="N26:N31" si="5">(I26*0.4+J26*0.3+K26*0.3)*0.6+M26*0.4</f>
        <v>74.994</v>
      </c>
      <c r="O26" s="14">
        <v>1</v>
      </c>
    </row>
    <row r="27" spans="1:15">
      <c r="A27" s="9">
        <v>25</v>
      </c>
      <c r="B27" s="13" t="s">
        <v>64</v>
      </c>
      <c r="C27" s="14" t="s">
        <v>17</v>
      </c>
      <c r="D27" s="15">
        <v>502015</v>
      </c>
      <c r="E27" s="14" t="s">
        <v>65</v>
      </c>
      <c r="F27" s="15">
        <v>1</v>
      </c>
      <c r="G27" s="14" t="s">
        <v>28</v>
      </c>
      <c r="H27" s="14">
        <v>2</v>
      </c>
      <c r="I27" s="14">
        <v>65.5</v>
      </c>
      <c r="J27" s="14">
        <v>58</v>
      </c>
      <c r="K27" s="14">
        <v>0</v>
      </c>
      <c r="L27" s="14">
        <v>123.5</v>
      </c>
      <c r="M27" s="17">
        <v>70.2</v>
      </c>
      <c r="N27" s="19">
        <f t="shared" ref="N27:N29" si="6">L27/2*0.6+M27*0.4</f>
        <v>65.13</v>
      </c>
      <c r="O27" s="14">
        <v>1</v>
      </c>
    </row>
    <row r="28" spans="1:15">
      <c r="A28" s="9">
        <v>26</v>
      </c>
      <c r="B28" s="13" t="s">
        <v>66</v>
      </c>
      <c r="C28" s="14" t="s">
        <v>17</v>
      </c>
      <c r="D28" s="15">
        <v>502015</v>
      </c>
      <c r="E28" s="14" t="s">
        <v>65</v>
      </c>
      <c r="F28" s="15">
        <v>1</v>
      </c>
      <c r="G28" s="14" t="s">
        <v>28</v>
      </c>
      <c r="H28" s="14">
        <v>2</v>
      </c>
      <c r="I28" s="14">
        <v>54.2</v>
      </c>
      <c r="J28" s="14">
        <v>57.5</v>
      </c>
      <c r="K28" s="14">
        <v>0</v>
      </c>
      <c r="L28" s="14">
        <v>111.7</v>
      </c>
      <c r="M28" s="17">
        <v>74.2</v>
      </c>
      <c r="N28" s="19">
        <f t="shared" si="6"/>
        <v>63.19</v>
      </c>
      <c r="O28" s="14">
        <v>2</v>
      </c>
    </row>
    <row r="29" spans="1:15">
      <c r="A29" s="9">
        <v>27</v>
      </c>
      <c r="B29" s="13" t="s">
        <v>67</v>
      </c>
      <c r="C29" s="14" t="s">
        <v>17</v>
      </c>
      <c r="D29" s="15">
        <v>502015</v>
      </c>
      <c r="E29" s="14" t="s">
        <v>65</v>
      </c>
      <c r="F29" s="15">
        <v>2</v>
      </c>
      <c r="G29" s="14" t="s">
        <v>30</v>
      </c>
      <c r="H29" s="14">
        <v>1</v>
      </c>
      <c r="I29" s="14">
        <v>65.3</v>
      </c>
      <c r="J29" s="14">
        <v>67</v>
      </c>
      <c r="K29" s="14">
        <v>0</v>
      </c>
      <c r="L29" s="14">
        <v>132.3</v>
      </c>
      <c r="M29" s="17">
        <v>80.2</v>
      </c>
      <c r="N29" s="19">
        <f t="shared" si="6"/>
        <v>71.77</v>
      </c>
      <c r="O29" s="14">
        <v>1</v>
      </c>
    </row>
    <row r="30" spans="1:15">
      <c r="A30" s="9">
        <v>28</v>
      </c>
      <c r="B30" s="13" t="s">
        <v>68</v>
      </c>
      <c r="C30" s="14" t="s">
        <v>17</v>
      </c>
      <c r="D30" s="15">
        <v>502015</v>
      </c>
      <c r="E30" s="14" t="s">
        <v>65</v>
      </c>
      <c r="F30" s="15">
        <v>4</v>
      </c>
      <c r="G30" s="14" t="s">
        <v>32</v>
      </c>
      <c r="H30" s="14">
        <v>1</v>
      </c>
      <c r="I30" s="14">
        <v>48</v>
      </c>
      <c r="J30" s="14">
        <v>80</v>
      </c>
      <c r="K30" s="14">
        <v>59</v>
      </c>
      <c r="L30" s="14">
        <v>187</v>
      </c>
      <c r="M30" s="17">
        <v>79</v>
      </c>
      <c r="N30" s="19">
        <f t="shared" si="5"/>
        <v>68.14</v>
      </c>
      <c r="O30" s="14">
        <v>1</v>
      </c>
    </row>
    <row r="31" spans="1:15">
      <c r="A31" s="9">
        <v>29</v>
      </c>
      <c r="B31" s="13" t="s">
        <v>69</v>
      </c>
      <c r="C31" s="14" t="s">
        <v>17</v>
      </c>
      <c r="D31" s="15">
        <v>502015</v>
      </c>
      <c r="E31" s="14" t="s">
        <v>65</v>
      </c>
      <c r="F31" s="15">
        <v>7</v>
      </c>
      <c r="G31" s="14" t="s">
        <v>44</v>
      </c>
      <c r="H31" s="14">
        <v>1</v>
      </c>
      <c r="I31" s="14">
        <v>63.8</v>
      </c>
      <c r="J31" s="14">
        <v>67</v>
      </c>
      <c r="K31" s="14">
        <v>61</v>
      </c>
      <c r="L31" s="14">
        <v>191.8</v>
      </c>
      <c r="M31" s="17">
        <v>84.4</v>
      </c>
      <c r="N31" s="19">
        <f t="shared" si="5"/>
        <v>72.112</v>
      </c>
      <c r="O31" s="14">
        <v>1</v>
      </c>
    </row>
    <row r="32" spans="1:15">
      <c r="A32" s="9">
        <v>30</v>
      </c>
      <c r="B32" s="13" t="s">
        <v>70</v>
      </c>
      <c r="C32" s="14" t="s">
        <v>17</v>
      </c>
      <c r="D32" s="15">
        <v>502016</v>
      </c>
      <c r="E32" s="14" t="s">
        <v>71</v>
      </c>
      <c r="F32" s="15">
        <v>1</v>
      </c>
      <c r="G32" s="14" t="s">
        <v>72</v>
      </c>
      <c r="H32" s="14">
        <v>2</v>
      </c>
      <c r="I32" s="14">
        <v>60.1</v>
      </c>
      <c r="J32" s="14">
        <v>73.5</v>
      </c>
      <c r="K32" s="14">
        <v>0</v>
      </c>
      <c r="L32" s="14">
        <v>133.6</v>
      </c>
      <c r="M32" s="17">
        <v>77.2</v>
      </c>
      <c r="N32" s="19">
        <f>L32/2*0.6+M32*0.4</f>
        <v>70.96</v>
      </c>
      <c r="O32" s="14">
        <v>1</v>
      </c>
    </row>
    <row r="33" spans="1:15">
      <c r="A33" s="9">
        <v>31</v>
      </c>
      <c r="B33" s="13" t="s">
        <v>73</v>
      </c>
      <c r="C33" s="14" t="s">
        <v>17</v>
      </c>
      <c r="D33" s="15">
        <v>502016</v>
      </c>
      <c r="E33" s="14" t="s">
        <v>71</v>
      </c>
      <c r="F33" s="15">
        <v>1</v>
      </c>
      <c r="G33" s="14" t="s">
        <v>72</v>
      </c>
      <c r="H33" s="14">
        <v>2</v>
      </c>
      <c r="I33" s="14">
        <v>62.5</v>
      </c>
      <c r="J33" s="14">
        <v>68.5</v>
      </c>
      <c r="K33" s="14">
        <v>0</v>
      </c>
      <c r="L33" s="14">
        <v>131</v>
      </c>
      <c r="M33" s="17">
        <v>78</v>
      </c>
      <c r="N33" s="19">
        <f>L33/2*0.6+M33*0.4</f>
        <v>70.5</v>
      </c>
      <c r="O33" s="14">
        <v>2</v>
      </c>
    </row>
    <row r="34" spans="1:15">
      <c r="A34" s="9">
        <v>32</v>
      </c>
      <c r="B34" s="13" t="s">
        <v>74</v>
      </c>
      <c r="C34" s="14" t="s">
        <v>17</v>
      </c>
      <c r="D34" s="15">
        <v>502016</v>
      </c>
      <c r="E34" s="14" t="s">
        <v>71</v>
      </c>
      <c r="F34" s="15">
        <v>2</v>
      </c>
      <c r="G34" s="14" t="s">
        <v>75</v>
      </c>
      <c r="H34" s="14">
        <v>1</v>
      </c>
      <c r="I34" s="14">
        <v>64.4</v>
      </c>
      <c r="J34" s="14">
        <v>63.5</v>
      </c>
      <c r="K34" s="14">
        <v>0</v>
      </c>
      <c r="L34" s="14">
        <v>127.9</v>
      </c>
      <c r="M34" s="17">
        <v>77</v>
      </c>
      <c r="N34" s="19">
        <f>L34/2*0.6+M34*0.4</f>
        <v>69.17</v>
      </c>
      <c r="O34" s="14">
        <v>1</v>
      </c>
    </row>
    <row r="35" spans="1:15">
      <c r="A35" s="9">
        <v>33</v>
      </c>
      <c r="B35" s="13" t="s">
        <v>76</v>
      </c>
      <c r="C35" s="14" t="s">
        <v>17</v>
      </c>
      <c r="D35" s="15">
        <v>502016</v>
      </c>
      <c r="E35" s="14" t="s">
        <v>71</v>
      </c>
      <c r="F35" s="15">
        <v>3</v>
      </c>
      <c r="G35" s="14" t="s">
        <v>77</v>
      </c>
      <c r="H35" s="14">
        <v>1</v>
      </c>
      <c r="I35" s="14">
        <v>60.4</v>
      </c>
      <c r="J35" s="14">
        <v>73.5</v>
      </c>
      <c r="K35" s="14">
        <v>0</v>
      </c>
      <c r="L35" s="14">
        <v>133.9</v>
      </c>
      <c r="M35" s="17">
        <v>74.4</v>
      </c>
      <c r="N35" s="19">
        <f>L35/2*0.6+M35*0.4</f>
        <v>69.93</v>
      </c>
      <c r="O35" s="14">
        <v>1</v>
      </c>
    </row>
    <row r="36" spans="1:15">
      <c r="A36" s="9">
        <v>34</v>
      </c>
      <c r="B36" s="13" t="s">
        <v>78</v>
      </c>
      <c r="C36" s="14" t="s">
        <v>17</v>
      </c>
      <c r="D36" s="15">
        <v>502016</v>
      </c>
      <c r="E36" s="14" t="s">
        <v>71</v>
      </c>
      <c r="F36" s="15">
        <v>4</v>
      </c>
      <c r="G36" s="14" t="s">
        <v>79</v>
      </c>
      <c r="H36" s="14">
        <v>1</v>
      </c>
      <c r="I36" s="14">
        <v>63.9</v>
      </c>
      <c r="J36" s="14">
        <v>78</v>
      </c>
      <c r="K36" s="14">
        <v>0</v>
      </c>
      <c r="L36" s="14">
        <v>141.9</v>
      </c>
      <c r="M36" s="17">
        <v>79.8</v>
      </c>
      <c r="N36" s="19">
        <f>L36/2*0.6+M36*0.4</f>
        <v>74.49</v>
      </c>
      <c r="O36" s="14">
        <v>1</v>
      </c>
    </row>
    <row r="37" spans="1:15">
      <c r="A37" s="9">
        <v>35</v>
      </c>
      <c r="B37" s="13" t="s">
        <v>80</v>
      </c>
      <c r="C37" s="14" t="s">
        <v>21</v>
      </c>
      <c r="D37" s="15">
        <v>502017</v>
      </c>
      <c r="E37" s="14" t="s">
        <v>81</v>
      </c>
      <c r="F37" s="15">
        <v>2</v>
      </c>
      <c r="G37" s="14" t="s">
        <v>82</v>
      </c>
      <c r="H37" s="14">
        <v>1</v>
      </c>
      <c r="I37" s="14">
        <v>66.6</v>
      </c>
      <c r="J37" s="14">
        <v>66</v>
      </c>
      <c r="K37" s="14">
        <v>0</v>
      </c>
      <c r="L37" s="14">
        <v>132.6</v>
      </c>
      <c r="M37" s="17">
        <v>77.4</v>
      </c>
      <c r="N37" s="19">
        <f t="shared" ref="N37:N69" si="7">L37/2*0.6+M37*0.4</f>
        <v>70.74</v>
      </c>
      <c r="O37" s="14">
        <v>1</v>
      </c>
    </row>
    <row r="38" spans="1:15">
      <c r="A38" s="9">
        <v>36</v>
      </c>
      <c r="B38" s="13" t="s">
        <v>83</v>
      </c>
      <c r="C38" s="14" t="s">
        <v>17</v>
      </c>
      <c r="D38" s="15">
        <v>502017</v>
      </c>
      <c r="E38" s="14" t="s">
        <v>81</v>
      </c>
      <c r="F38" s="15">
        <v>3</v>
      </c>
      <c r="G38" s="14" t="s">
        <v>84</v>
      </c>
      <c r="H38" s="14">
        <v>1</v>
      </c>
      <c r="I38" s="14">
        <v>80.7</v>
      </c>
      <c r="J38" s="14">
        <v>64</v>
      </c>
      <c r="K38" s="14">
        <v>0</v>
      </c>
      <c r="L38" s="14">
        <v>144.7</v>
      </c>
      <c r="M38" s="17">
        <v>80.8</v>
      </c>
      <c r="N38" s="19">
        <f t="shared" si="7"/>
        <v>75.73</v>
      </c>
      <c r="O38" s="14">
        <v>1</v>
      </c>
    </row>
    <row r="39" spans="1:15">
      <c r="A39" s="9">
        <v>37</v>
      </c>
      <c r="B39" s="13" t="s">
        <v>85</v>
      </c>
      <c r="C39" s="14" t="s">
        <v>17</v>
      </c>
      <c r="D39" s="15">
        <v>502017</v>
      </c>
      <c r="E39" s="14" t="s">
        <v>81</v>
      </c>
      <c r="F39" s="15">
        <v>4</v>
      </c>
      <c r="G39" s="14" t="s">
        <v>86</v>
      </c>
      <c r="H39" s="14">
        <v>1</v>
      </c>
      <c r="I39" s="14">
        <v>79.9</v>
      </c>
      <c r="J39" s="14">
        <v>73.5</v>
      </c>
      <c r="K39" s="14">
        <v>0</v>
      </c>
      <c r="L39" s="14">
        <v>153.4</v>
      </c>
      <c r="M39" s="16">
        <v>75.4</v>
      </c>
      <c r="N39" s="19">
        <f t="shared" si="7"/>
        <v>76.18</v>
      </c>
      <c r="O39" s="14">
        <v>1</v>
      </c>
    </row>
    <row r="40" spans="1:15">
      <c r="A40" s="9">
        <v>38</v>
      </c>
      <c r="B40" s="13" t="s">
        <v>87</v>
      </c>
      <c r="C40" s="14" t="s">
        <v>17</v>
      </c>
      <c r="D40" s="15">
        <v>502017</v>
      </c>
      <c r="E40" s="14" t="s">
        <v>81</v>
      </c>
      <c r="F40" s="15">
        <v>5</v>
      </c>
      <c r="G40" s="14" t="s">
        <v>88</v>
      </c>
      <c r="H40" s="14">
        <v>1</v>
      </c>
      <c r="I40" s="14">
        <v>69.6</v>
      </c>
      <c r="J40" s="14">
        <v>56.5</v>
      </c>
      <c r="K40" s="14">
        <v>0</v>
      </c>
      <c r="L40" s="14">
        <v>126.1</v>
      </c>
      <c r="M40" s="16">
        <v>77.6</v>
      </c>
      <c r="N40" s="19">
        <f t="shared" si="7"/>
        <v>68.87</v>
      </c>
      <c r="O40" s="14">
        <v>1</v>
      </c>
    </row>
    <row r="41" spans="1:15">
      <c r="A41" s="9">
        <v>39</v>
      </c>
      <c r="B41" s="13" t="s">
        <v>89</v>
      </c>
      <c r="C41" s="14" t="s">
        <v>21</v>
      </c>
      <c r="D41" s="15">
        <v>502017</v>
      </c>
      <c r="E41" s="14" t="s">
        <v>81</v>
      </c>
      <c r="F41" s="15">
        <v>6</v>
      </c>
      <c r="G41" s="14" t="s">
        <v>90</v>
      </c>
      <c r="H41" s="14">
        <v>1</v>
      </c>
      <c r="I41" s="14">
        <v>69.4</v>
      </c>
      <c r="J41" s="14">
        <v>79</v>
      </c>
      <c r="K41" s="14">
        <v>0</v>
      </c>
      <c r="L41" s="14">
        <v>148.4</v>
      </c>
      <c r="M41" s="16">
        <v>79.6</v>
      </c>
      <c r="N41" s="19">
        <f t="shared" si="7"/>
        <v>76.36</v>
      </c>
      <c r="O41" s="14">
        <v>1</v>
      </c>
    </row>
    <row r="42" spans="1:15">
      <c r="A42" s="9">
        <v>40</v>
      </c>
      <c r="B42" s="13" t="s">
        <v>91</v>
      </c>
      <c r="C42" s="14" t="s">
        <v>21</v>
      </c>
      <c r="D42" s="15">
        <v>502018</v>
      </c>
      <c r="E42" s="14" t="s">
        <v>92</v>
      </c>
      <c r="F42" s="15">
        <v>1</v>
      </c>
      <c r="G42" s="14" t="s">
        <v>93</v>
      </c>
      <c r="H42" s="14">
        <v>1</v>
      </c>
      <c r="I42" s="14">
        <v>77.5</v>
      </c>
      <c r="J42" s="14">
        <v>74.5</v>
      </c>
      <c r="K42" s="14">
        <v>0</v>
      </c>
      <c r="L42" s="14">
        <v>152</v>
      </c>
      <c r="M42" s="17">
        <v>81.4</v>
      </c>
      <c r="N42" s="20">
        <f t="shared" si="7"/>
        <v>78.16</v>
      </c>
      <c r="O42" s="21">
        <v>1</v>
      </c>
    </row>
    <row r="43" spans="1:15">
      <c r="A43" s="9">
        <v>41</v>
      </c>
      <c r="B43" s="13" t="s">
        <v>94</v>
      </c>
      <c r="C43" s="14" t="s">
        <v>21</v>
      </c>
      <c r="D43" s="15">
        <v>502019</v>
      </c>
      <c r="E43" s="14" t="s">
        <v>95</v>
      </c>
      <c r="F43" s="15">
        <v>1</v>
      </c>
      <c r="G43" s="14" t="s">
        <v>96</v>
      </c>
      <c r="H43" s="14">
        <v>1</v>
      </c>
      <c r="I43" s="14">
        <v>66.6</v>
      </c>
      <c r="J43" s="14">
        <v>66.5</v>
      </c>
      <c r="K43" s="14">
        <v>0</v>
      </c>
      <c r="L43" s="14">
        <v>133.1</v>
      </c>
      <c r="M43" s="17">
        <v>76</v>
      </c>
      <c r="N43" s="19">
        <f t="shared" si="7"/>
        <v>70.33</v>
      </c>
      <c r="O43" s="14">
        <v>1</v>
      </c>
    </row>
    <row r="44" spans="1:15">
      <c r="A44" s="9">
        <v>42</v>
      </c>
      <c r="B44" s="13" t="s">
        <v>97</v>
      </c>
      <c r="C44" s="14" t="s">
        <v>21</v>
      </c>
      <c r="D44" s="15">
        <v>502020</v>
      </c>
      <c r="E44" s="14" t="s">
        <v>98</v>
      </c>
      <c r="F44" s="15">
        <v>1</v>
      </c>
      <c r="G44" s="14" t="s">
        <v>99</v>
      </c>
      <c r="H44" s="14">
        <v>1</v>
      </c>
      <c r="I44" s="14">
        <v>75.3</v>
      </c>
      <c r="J44" s="14">
        <v>75</v>
      </c>
      <c r="K44" s="14">
        <v>0</v>
      </c>
      <c r="L44" s="14">
        <v>150.3</v>
      </c>
      <c r="M44" s="17">
        <v>81.2</v>
      </c>
      <c r="N44" s="19">
        <f t="shared" si="7"/>
        <v>77.57</v>
      </c>
      <c r="O44" s="14">
        <v>1</v>
      </c>
    </row>
    <row r="45" spans="1:15">
      <c r="A45" s="9">
        <v>43</v>
      </c>
      <c r="B45" s="13" t="s">
        <v>100</v>
      </c>
      <c r="C45" s="14" t="s">
        <v>21</v>
      </c>
      <c r="D45" s="15">
        <v>502021</v>
      </c>
      <c r="E45" s="14" t="s">
        <v>101</v>
      </c>
      <c r="F45" s="15">
        <v>1</v>
      </c>
      <c r="G45" s="14" t="s">
        <v>102</v>
      </c>
      <c r="H45" s="14">
        <v>1</v>
      </c>
      <c r="I45" s="14">
        <v>69.4</v>
      </c>
      <c r="J45" s="14">
        <v>77.5</v>
      </c>
      <c r="K45" s="14">
        <v>0</v>
      </c>
      <c r="L45" s="14">
        <v>146.9</v>
      </c>
      <c r="M45" s="17">
        <v>78.6</v>
      </c>
      <c r="N45" s="19">
        <f t="shared" si="7"/>
        <v>75.51</v>
      </c>
      <c r="O45" s="14">
        <v>1</v>
      </c>
    </row>
    <row r="46" spans="1:15">
      <c r="A46" s="9">
        <v>44</v>
      </c>
      <c r="B46" s="13" t="s">
        <v>103</v>
      </c>
      <c r="C46" s="14" t="s">
        <v>17</v>
      </c>
      <c r="D46" s="15">
        <v>502022</v>
      </c>
      <c r="E46" s="14" t="s">
        <v>104</v>
      </c>
      <c r="F46" s="15">
        <v>1</v>
      </c>
      <c r="G46" s="14" t="s">
        <v>102</v>
      </c>
      <c r="H46" s="14">
        <v>1</v>
      </c>
      <c r="I46" s="14">
        <v>79</v>
      </c>
      <c r="J46" s="14">
        <v>69</v>
      </c>
      <c r="K46" s="14">
        <v>0</v>
      </c>
      <c r="L46" s="14">
        <v>148</v>
      </c>
      <c r="M46" s="17">
        <v>81</v>
      </c>
      <c r="N46" s="19">
        <f t="shared" si="7"/>
        <v>76.8</v>
      </c>
      <c r="O46" s="14">
        <v>1</v>
      </c>
    </row>
    <row r="47" spans="1:15">
      <c r="A47" s="9">
        <v>45</v>
      </c>
      <c r="B47" s="13" t="s">
        <v>105</v>
      </c>
      <c r="C47" s="14" t="s">
        <v>17</v>
      </c>
      <c r="D47" s="15">
        <v>502023</v>
      </c>
      <c r="E47" s="14" t="s">
        <v>106</v>
      </c>
      <c r="F47" s="15">
        <v>1</v>
      </c>
      <c r="G47" s="14" t="s">
        <v>107</v>
      </c>
      <c r="H47" s="14">
        <v>1</v>
      </c>
      <c r="I47" s="14">
        <v>73.6</v>
      </c>
      <c r="J47" s="14">
        <v>66.5</v>
      </c>
      <c r="K47" s="14">
        <v>0</v>
      </c>
      <c r="L47" s="14">
        <v>140.1</v>
      </c>
      <c r="M47" s="17">
        <v>77</v>
      </c>
      <c r="N47" s="19">
        <f t="shared" si="7"/>
        <v>72.83</v>
      </c>
      <c r="O47" s="14">
        <v>1</v>
      </c>
    </row>
    <row r="48" spans="1:15">
      <c r="A48" s="9">
        <v>46</v>
      </c>
      <c r="B48" s="13" t="s">
        <v>108</v>
      </c>
      <c r="C48" s="14" t="s">
        <v>17</v>
      </c>
      <c r="D48" s="15">
        <v>502024</v>
      </c>
      <c r="E48" s="14" t="s">
        <v>109</v>
      </c>
      <c r="F48" s="15">
        <v>1</v>
      </c>
      <c r="G48" s="14" t="s">
        <v>110</v>
      </c>
      <c r="H48" s="14">
        <v>1</v>
      </c>
      <c r="I48" s="14">
        <v>72.8</v>
      </c>
      <c r="J48" s="14">
        <v>80.5</v>
      </c>
      <c r="K48" s="14">
        <v>0</v>
      </c>
      <c r="L48" s="14">
        <v>153.3</v>
      </c>
      <c r="M48" s="17">
        <v>81.8</v>
      </c>
      <c r="N48" s="19">
        <f t="shared" si="7"/>
        <v>78.71</v>
      </c>
      <c r="O48" s="14">
        <v>1</v>
      </c>
    </row>
    <row r="49" spans="1:15">
      <c r="A49" s="9">
        <v>47</v>
      </c>
      <c r="B49" s="13" t="s">
        <v>111</v>
      </c>
      <c r="C49" s="14" t="s">
        <v>21</v>
      </c>
      <c r="D49" s="15">
        <v>502024</v>
      </c>
      <c r="E49" s="14" t="s">
        <v>109</v>
      </c>
      <c r="F49" s="15">
        <v>2</v>
      </c>
      <c r="G49" s="14" t="s">
        <v>112</v>
      </c>
      <c r="H49" s="14">
        <v>1</v>
      </c>
      <c r="I49" s="14">
        <v>77.5</v>
      </c>
      <c r="J49" s="14">
        <v>72</v>
      </c>
      <c r="K49" s="14">
        <v>0</v>
      </c>
      <c r="L49" s="14">
        <v>149.5</v>
      </c>
      <c r="M49" s="17">
        <v>81.6</v>
      </c>
      <c r="N49" s="19">
        <f t="shared" si="7"/>
        <v>77.49</v>
      </c>
      <c r="O49" s="14">
        <v>1</v>
      </c>
    </row>
    <row r="50" spans="1:15">
      <c r="A50" s="9">
        <v>48</v>
      </c>
      <c r="B50" s="13" t="s">
        <v>113</v>
      </c>
      <c r="C50" s="14" t="s">
        <v>17</v>
      </c>
      <c r="D50" s="15">
        <v>502025</v>
      </c>
      <c r="E50" s="14" t="s">
        <v>114</v>
      </c>
      <c r="F50" s="15">
        <v>1</v>
      </c>
      <c r="G50" s="14" t="s">
        <v>110</v>
      </c>
      <c r="H50" s="14">
        <v>1</v>
      </c>
      <c r="I50" s="14">
        <v>75.8</v>
      </c>
      <c r="J50" s="14">
        <v>80</v>
      </c>
      <c r="K50" s="14">
        <v>0</v>
      </c>
      <c r="L50" s="14">
        <v>155.8</v>
      </c>
      <c r="M50" s="17">
        <v>77.4</v>
      </c>
      <c r="N50" s="19">
        <f t="shared" si="7"/>
        <v>77.7</v>
      </c>
      <c r="O50" s="14">
        <v>1</v>
      </c>
    </row>
    <row r="51" spans="1:15">
      <c r="A51" s="9">
        <v>49</v>
      </c>
      <c r="B51" s="13" t="s">
        <v>115</v>
      </c>
      <c r="C51" s="14" t="s">
        <v>21</v>
      </c>
      <c r="D51" s="15">
        <v>502025</v>
      </c>
      <c r="E51" s="14" t="s">
        <v>114</v>
      </c>
      <c r="F51" s="15">
        <v>2</v>
      </c>
      <c r="G51" s="14" t="s">
        <v>112</v>
      </c>
      <c r="H51" s="14">
        <v>1</v>
      </c>
      <c r="I51" s="14">
        <v>64.3</v>
      </c>
      <c r="J51" s="14">
        <v>80.5</v>
      </c>
      <c r="K51" s="14">
        <v>0</v>
      </c>
      <c r="L51" s="14">
        <v>144.8</v>
      </c>
      <c r="M51" s="17">
        <v>81</v>
      </c>
      <c r="N51" s="19">
        <f t="shared" si="7"/>
        <v>75.84</v>
      </c>
      <c r="O51" s="14">
        <v>1</v>
      </c>
    </row>
    <row r="52" spans="1:15">
      <c r="A52" s="9">
        <v>50</v>
      </c>
      <c r="B52" s="13" t="s">
        <v>116</v>
      </c>
      <c r="C52" s="14" t="s">
        <v>17</v>
      </c>
      <c r="D52" s="15">
        <v>502026</v>
      </c>
      <c r="E52" s="14" t="s">
        <v>117</v>
      </c>
      <c r="F52" s="15">
        <v>1</v>
      </c>
      <c r="G52" s="14" t="s">
        <v>118</v>
      </c>
      <c r="H52" s="14">
        <v>1</v>
      </c>
      <c r="I52" s="14">
        <v>71.6</v>
      </c>
      <c r="J52" s="14">
        <v>65</v>
      </c>
      <c r="K52" s="14">
        <v>0</v>
      </c>
      <c r="L52" s="14">
        <v>136.6</v>
      </c>
      <c r="M52" s="17">
        <v>81.8</v>
      </c>
      <c r="N52" s="19">
        <f t="shared" si="7"/>
        <v>73.7</v>
      </c>
      <c r="O52" s="14">
        <v>1</v>
      </c>
    </row>
    <row r="53" spans="1:15">
      <c r="A53" s="9">
        <v>51</v>
      </c>
      <c r="B53" s="13" t="s">
        <v>119</v>
      </c>
      <c r="C53" s="14" t="s">
        <v>21</v>
      </c>
      <c r="D53" s="15">
        <v>502026</v>
      </c>
      <c r="E53" s="14" t="s">
        <v>117</v>
      </c>
      <c r="F53" s="15">
        <v>2</v>
      </c>
      <c r="G53" s="14" t="s">
        <v>82</v>
      </c>
      <c r="H53" s="14">
        <v>1</v>
      </c>
      <c r="I53" s="14">
        <v>72.6</v>
      </c>
      <c r="J53" s="14">
        <v>63.5</v>
      </c>
      <c r="K53" s="14">
        <v>0</v>
      </c>
      <c r="L53" s="14">
        <v>136.1</v>
      </c>
      <c r="M53" s="17">
        <v>83.8</v>
      </c>
      <c r="N53" s="19">
        <f t="shared" si="7"/>
        <v>74.35</v>
      </c>
      <c r="O53" s="14">
        <v>1</v>
      </c>
    </row>
    <row r="54" spans="1:15">
      <c r="A54" s="9">
        <v>52</v>
      </c>
      <c r="B54" s="13" t="s">
        <v>120</v>
      </c>
      <c r="C54" s="14" t="s">
        <v>21</v>
      </c>
      <c r="D54" s="15">
        <v>502027</v>
      </c>
      <c r="E54" s="14" t="s">
        <v>121</v>
      </c>
      <c r="F54" s="15">
        <v>1</v>
      </c>
      <c r="G54" s="14" t="s">
        <v>86</v>
      </c>
      <c r="H54" s="14">
        <v>1</v>
      </c>
      <c r="I54" s="14">
        <v>78.9</v>
      </c>
      <c r="J54" s="14">
        <v>85.5</v>
      </c>
      <c r="K54" s="14">
        <v>0</v>
      </c>
      <c r="L54" s="14">
        <v>164.4</v>
      </c>
      <c r="M54" s="17">
        <v>82.2</v>
      </c>
      <c r="N54" s="19">
        <f t="shared" si="7"/>
        <v>82.2</v>
      </c>
      <c r="O54" s="14">
        <v>1</v>
      </c>
    </row>
    <row r="55" spans="1:15">
      <c r="A55" s="9">
        <v>53</v>
      </c>
      <c r="B55" s="13" t="s">
        <v>122</v>
      </c>
      <c r="C55" s="14" t="s">
        <v>21</v>
      </c>
      <c r="D55" s="15">
        <v>502027</v>
      </c>
      <c r="E55" s="14" t="s">
        <v>121</v>
      </c>
      <c r="F55" s="15">
        <v>2</v>
      </c>
      <c r="G55" s="14" t="s">
        <v>123</v>
      </c>
      <c r="H55" s="14">
        <v>1</v>
      </c>
      <c r="I55" s="14">
        <v>68.5</v>
      </c>
      <c r="J55" s="14">
        <v>65.5</v>
      </c>
      <c r="K55" s="14">
        <v>0</v>
      </c>
      <c r="L55" s="14">
        <v>134</v>
      </c>
      <c r="M55" s="17">
        <v>80.8</v>
      </c>
      <c r="N55" s="19">
        <f t="shared" si="7"/>
        <v>72.52</v>
      </c>
      <c r="O55" s="14">
        <v>1</v>
      </c>
    </row>
    <row r="56" spans="1:15">
      <c r="A56" s="9">
        <v>54</v>
      </c>
      <c r="B56" s="13" t="s">
        <v>124</v>
      </c>
      <c r="C56" s="14" t="s">
        <v>17</v>
      </c>
      <c r="D56" s="15">
        <v>502028</v>
      </c>
      <c r="E56" s="14" t="s">
        <v>125</v>
      </c>
      <c r="F56" s="15">
        <v>1</v>
      </c>
      <c r="G56" s="14" t="s">
        <v>110</v>
      </c>
      <c r="H56" s="14">
        <v>1</v>
      </c>
      <c r="I56" s="14">
        <v>75.4</v>
      </c>
      <c r="J56" s="14">
        <v>73</v>
      </c>
      <c r="K56" s="14">
        <v>0</v>
      </c>
      <c r="L56" s="14">
        <v>148.4</v>
      </c>
      <c r="M56" s="17">
        <v>74.2</v>
      </c>
      <c r="N56" s="19">
        <f t="shared" si="7"/>
        <v>74.2</v>
      </c>
      <c r="O56" s="14">
        <v>1</v>
      </c>
    </row>
    <row r="57" spans="1:15">
      <c r="A57" s="9">
        <v>55</v>
      </c>
      <c r="B57" s="13" t="s">
        <v>126</v>
      </c>
      <c r="C57" s="14" t="s">
        <v>21</v>
      </c>
      <c r="D57" s="15">
        <v>502028</v>
      </c>
      <c r="E57" s="14" t="s">
        <v>125</v>
      </c>
      <c r="F57" s="15">
        <v>2</v>
      </c>
      <c r="G57" s="14" t="s">
        <v>112</v>
      </c>
      <c r="H57" s="14">
        <v>1</v>
      </c>
      <c r="I57" s="14">
        <v>77.2</v>
      </c>
      <c r="J57" s="14">
        <v>69</v>
      </c>
      <c r="K57" s="14">
        <v>0</v>
      </c>
      <c r="L57" s="14">
        <v>146.2</v>
      </c>
      <c r="M57" s="17">
        <v>76</v>
      </c>
      <c r="N57" s="19">
        <f t="shared" si="7"/>
        <v>74.26</v>
      </c>
      <c r="O57" s="14">
        <v>1</v>
      </c>
    </row>
    <row r="58" spans="1:15">
      <c r="A58" s="9">
        <v>56</v>
      </c>
      <c r="B58" s="13" t="s">
        <v>127</v>
      </c>
      <c r="C58" s="14" t="s">
        <v>17</v>
      </c>
      <c r="D58" s="15">
        <v>502029</v>
      </c>
      <c r="E58" s="14" t="s">
        <v>128</v>
      </c>
      <c r="F58" s="15">
        <v>1</v>
      </c>
      <c r="G58" s="14" t="s">
        <v>110</v>
      </c>
      <c r="H58" s="14">
        <v>1</v>
      </c>
      <c r="I58" s="14">
        <v>81</v>
      </c>
      <c r="J58" s="14">
        <v>67.5</v>
      </c>
      <c r="K58" s="14">
        <v>0</v>
      </c>
      <c r="L58" s="14">
        <v>148.5</v>
      </c>
      <c r="M58" s="17">
        <v>76</v>
      </c>
      <c r="N58" s="19">
        <f t="shared" si="7"/>
        <v>74.95</v>
      </c>
      <c r="O58" s="14">
        <v>2</v>
      </c>
    </row>
    <row r="59" spans="1:15">
      <c r="A59" s="9">
        <v>57</v>
      </c>
      <c r="B59" s="13" t="s">
        <v>129</v>
      </c>
      <c r="C59" s="14" t="s">
        <v>21</v>
      </c>
      <c r="D59" s="15">
        <v>502030</v>
      </c>
      <c r="E59" s="14" t="s">
        <v>130</v>
      </c>
      <c r="F59" s="15">
        <v>1</v>
      </c>
      <c r="G59" s="14" t="s">
        <v>131</v>
      </c>
      <c r="H59" s="14">
        <v>1</v>
      </c>
      <c r="I59" s="14">
        <v>79</v>
      </c>
      <c r="J59" s="14">
        <v>78.5</v>
      </c>
      <c r="K59" s="14">
        <v>0</v>
      </c>
      <c r="L59" s="18">
        <v>157.5</v>
      </c>
      <c r="M59" s="16">
        <v>74.4</v>
      </c>
      <c r="N59" s="19">
        <f t="shared" si="7"/>
        <v>77.01</v>
      </c>
      <c r="O59" s="14">
        <v>1</v>
      </c>
    </row>
    <row r="60" spans="1:15">
      <c r="A60" s="9">
        <v>58</v>
      </c>
      <c r="B60" s="13" t="s">
        <v>132</v>
      </c>
      <c r="C60" s="14" t="s">
        <v>21</v>
      </c>
      <c r="D60" s="15">
        <v>502031</v>
      </c>
      <c r="E60" s="14" t="s">
        <v>133</v>
      </c>
      <c r="F60" s="15">
        <v>1</v>
      </c>
      <c r="G60" s="14" t="s">
        <v>134</v>
      </c>
      <c r="H60" s="14">
        <v>1</v>
      </c>
      <c r="I60" s="14">
        <v>77.6</v>
      </c>
      <c r="J60" s="14">
        <v>76</v>
      </c>
      <c r="K60" s="14">
        <v>0</v>
      </c>
      <c r="L60" s="18">
        <v>153.6</v>
      </c>
      <c r="M60" s="16">
        <v>75</v>
      </c>
      <c r="N60" s="19">
        <f t="shared" si="7"/>
        <v>76.08</v>
      </c>
      <c r="O60" s="14">
        <v>1</v>
      </c>
    </row>
    <row r="61" spans="1:15">
      <c r="A61" s="9">
        <v>59</v>
      </c>
      <c r="B61" s="13" t="s">
        <v>135</v>
      </c>
      <c r="C61" s="14" t="s">
        <v>21</v>
      </c>
      <c r="D61" s="15">
        <v>502032</v>
      </c>
      <c r="E61" s="14" t="s">
        <v>136</v>
      </c>
      <c r="F61" s="15">
        <v>1</v>
      </c>
      <c r="G61" s="14" t="s">
        <v>137</v>
      </c>
      <c r="H61" s="14">
        <v>1</v>
      </c>
      <c r="I61" s="14">
        <v>84.1</v>
      </c>
      <c r="J61" s="14">
        <v>74.5</v>
      </c>
      <c r="K61" s="14">
        <v>0</v>
      </c>
      <c r="L61" s="18">
        <v>158.6</v>
      </c>
      <c r="M61" s="16">
        <v>77.4</v>
      </c>
      <c r="N61" s="19">
        <f t="shared" si="7"/>
        <v>78.54</v>
      </c>
      <c r="O61" s="14">
        <v>1</v>
      </c>
    </row>
    <row r="62" spans="1:15">
      <c r="A62" s="9">
        <v>60</v>
      </c>
      <c r="B62" s="13" t="s">
        <v>138</v>
      </c>
      <c r="C62" s="14" t="s">
        <v>21</v>
      </c>
      <c r="D62" s="15">
        <v>502033</v>
      </c>
      <c r="E62" s="14" t="s">
        <v>139</v>
      </c>
      <c r="F62" s="15">
        <v>1</v>
      </c>
      <c r="G62" s="14" t="s">
        <v>140</v>
      </c>
      <c r="H62" s="14">
        <v>1</v>
      </c>
      <c r="I62" s="14">
        <v>81.4</v>
      </c>
      <c r="J62" s="14">
        <v>65</v>
      </c>
      <c r="K62" s="14">
        <v>0</v>
      </c>
      <c r="L62" s="18">
        <v>146.4</v>
      </c>
      <c r="M62" s="16">
        <v>77</v>
      </c>
      <c r="N62" s="19">
        <f t="shared" si="7"/>
        <v>74.72</v>
      </c>
      <c r="O62" s="14">
        <v>1</v>
      </c>
    </row>
    <row r="63" spans="1:15">
      <c r="A63" s="9">
        <v>61</v>
      </c>
      <c r="B63" s="13" t="s">
        <v>141</v>
      </c>
      <c r="C63" s="14" t="s">
        <v>21</v>
      </c>
      <c r="D63" s="15">
        <v>502033</v>
      </c>
      <c r="E63" s="14" t="s">
        <v>139</v>
      </c>
      <c r="F63" s="15">
        <v>2</v>
      </c>
      <c r="G63" s="14" t="s">
        <v>28</v>
      </c>
      <c r="H63" s="14">
        <v>1</v>
      </c>
      <c r="I63" s="14">
        <v>70</v>
      </c>
      <c r="J63" s="14">
        <v>79</v>
      </c>
      <c r="K63" s="14">
        <v>0</v>
      </c>
      <c r="L63" s="18">
        <v>149</v>
      </c>
      <c r="M63" s="16">
        <v>76</v>
      </c>
      <c r="N63" s="19">
        <f t="shared" si="7"/>
        <v>75.1</v>
      </c>
      <c r="O63" s="14">
        <v>1</v>
      </c>
    </row>
    <row r="64" spans="1:15">
      <c r="A64" s="9">
        <v>62</v>
      </c>
      <c r="B64" s="13" t="s">
        <v>142</v>
      </c>
      <c r="C64" s="14" t="s">
        <v>21</v>
      </c>
      <c r="D64" s="15">
        <v>502034</v>
      </c>
      <c r="E64" s="14" t="s">
        <v>143</v>
      </c>
      <c r="F64" s="15">
        <v>1</v>
      </c>
      <c r="G64" s="14" t="s">
        <v>144</v>
      </c>
      <c r="H64" s="14">
        <v>1</v>
      </c>
      <c r="I64" s="14">
        <v>79.2</v>
      </c>
      <c r="J64" s="14">
        <v>64</v>
      </c>
      <c r="K64" s="14">
        <v>0</v>
      </c>
      <c r="L64" s="18">
        <v>143.2</v>
      </c>
      <c r="M64" s="16">
        <v>75.6</v>
      </c>
      <c r="N64" s="19">
        <f t="shared" si="7"/>
        <v>73.2</v>
      </c>
      <c r="O64" s="14">
        <v>1</v>
      </c>
    </row>
    <row r="65" spans="1:15">
      <c r="A65" s="9">
        <v>63</v>
      </c>
      <c r="B65" s="13" t="s">
        <v>145</v>
      </c>
      <c r="C65" s="14" t="s">
        <v>17</v>
      </c>
      <c r="D65" s="15">
        <v>502034</v>
      </c>
      <c r="E65" s="14" t="s">
        <v>143</v>
      </c>
      <c r="F65" s="15">
        <v>2</v>
      </c>
      <c r="G65" s="14" t="s">
        <v>146</v>
      </c>
      <c r="H65" s="14">
        <v>1</v>
      </c>
      <c r="I65" s="14">
        <v>68.7</v>
      </c>
      <c r="J65" s="14">
        <v>78</v>
      </c>
      <c r="K65" s="14">
        <v>0</v>
      </c>
      <c r="L65" s="18">
        <v>146.7</v>
      </c>
      <c r="M65" s="16">
        <v>78.6</v>
      </c>
      <c r="N65" s="19">
        <f t="shared" si="7"/>
        <v>75.45</v>
      </c>
      <c r="O65" s="14">
        <v>1</v>
      </c>
    </row>
    <row r="66" spans="1:15">
      <c r="A66" s="9">
        <v>64</v>
      </c>
      <c r="B66" s="13" t="s">
        <v>147</v>
      </c>
      <c r="C66" s="14" t="s">
        <v>21</v>
      </c>
      <c r="D66" s="15">
        <v>502035</v>
      </c>
      <c r="E66" s="14" t="s">
        <v>148</v>
      </c>
      <c r="F66" s="15">
        <v>1</v>
      </c>
      <c r="G66" s="14" t="s">
        <v>149</v>
      </c>
      <c r="H66" s="14">
        <v>1</v>
      </c>
      <c r="I66" s="14">
        <v>72.3</v>
      </c>
      <c r="J66" s="14">
        <v>81.5</v>
      </c>
      <c r="K66" s="14">
        <v>0</v>
      </c>
      <c r="L66" s="18">
        <v>153.8</v>
      </c>
      <c r="M66" s="16">
        <v>80.8</v>
      </c>
      <c r="N66" s="19">
        <f t="shared" si="7"/>
        <v>78.46</v>
      </c>
      <c r="O66" s="14">
        <v>1</v>
      </c>
    </row>
    <row r="67" spans="1:15">
      <c r="A67" s="9">
        <v>65</v>
      </c>
      <c r="B67" s="13" t="s">
        <v>150</v>
      </c>
      <c r="C67" s="14" t="s">
        <v>21</v>
      </c>
      <c r="D67" s="15">
        <v>502035</v>
      </c>
      <c r="E67" s="14" t="s">
        <v>148</v>
      </c>
      <c r="F67" s="15">
        <v>2</v>
      </c>
      <c r="G67" s="14" t="s">
        <v>151</v>
      </c>
      <c r="H67" s="14">
        <v>1</v>
      </c>
      <c r="I67" s="14">
        <v>78.8</v>
      </c>
      <c r="J67" s="14">
        <v>65</v>
      </c>
      <c r="K67" s="14">
        <v>0</v>
      </c>
      <c r="L67" s="18">
        <v>143.8</v>
      </c>
      <c r="M67" s="16">
        <v>82.2</v>
      </c>
      <c r="N67" s="19">
        <f t="shared" si="7"/>
        <v>76.02</v>
      </c>
      <c r="O67" s="14">
        <v>1</v>
      </c>
    </row>
    <row r="68" spans="1:15">
      <c r="A68" s="9">
        <v>66</v>
      </c>
      <c r="B68" s="13" t="s">
        <v>152</v>
      </c>
      <c r="C68" s="14" t="s">
        <v>21</v>
      </c>
      <c r="D68" s="15">
        <v>502036</v>
      </c>
      <c r="E68" s="14" t="s">
        <v>153</v>
      </c>
      <c r="F68" s="15">
        <v>1</v>
      </c>
      <c r="G68" s="14" t="s">
        <v>154</v>
      </c>
      <c r="H68" s="14">
        <v>1</v>
      </c>
      <c r="I68" s="14">
        <v>75.5</v>
      </c>
      <c r="J68" s="14">
        <v>81</v>
      </c>
      <c r="K68" s="14">
        <v>0</v>
      </c>
      <c r="L68" s="18">
        <v>156.5</v>
      </c>
      <c r="M68" s="16">
        <v>80.4</v>
      </c>
      <c r="N68" s="19">
        <f t="shared" si="7"/>
        <v>79.11</v>
      </c>
      <c r="O68" s="14">
        <v>1</v>
      </c>
    </row>
    <row r="69" spans="1:15">
      <c r="A69" s="9">
        <v>67</v>
      </c>
      <c r="B69" s="13" t="s">
        <v>155</v>
      </c>
      <c r="C69" s="14" t="s">
        <v>17</v>
      </c>
      <c r="D69" s="14">
        <v>502037</v>
      </c>
      <c r="E69" s="14" t="s">
        <v>156</v>
      </c>
      <c r="F69" s="15">
        <v>1</v>
      </c>
      <c r="G69" s="14" t="s">
        <v>41</v>
      </c>
      <c r="H69" s="14">
        <v>2</v>
      </c>
      <c r="I69" s="14">
        <v>79.1</v>
      </c>
      <c r="J69" s="14">
        <v>59.5</v>
      </c>
      <c r="K69" s="14">
        <v>67</v>
      </c>
      <c r="L69" s="18">
        <v>205.6</v>
      </c>
      <c r="M69" s="16">
        <v>80.9</v>
      </c>
      <c r="N69" s="19">
        <f>(I69*0.4+J69*0.3+K69*0.3)*0.6+M69*0.4</f>
        <v>74.114</v>
      </c>
      <c r="O69" s="14">
        <v>1</v>
      </c>
    </row>
    <row r="70" spans="1:15">
      <c r="A70" s="9">
        <v>68</v>
      </c>
      <c r="B70" s="13" t="s">
        <v>157</v>
      </c>
      <c r="C70" s="14" t="s">
        <v>17</v>
      </c>
      <c r="D70" s="15">
        <v>502037</v>
      </c>
      <c r="E70" s="14" t="s">
        <v>156</v>
      </c>
      <c r="F70" s="15">
        <v>1</v>
      </c>
      <c r="G70" s="14" t="s">
        <v>41</v>
      </c>
      <c r="H70" s="14">
        <v>2</v>
      </c>
      <c r="I70" s="14">
        <v>71.3</v>
      </c>
      <c r="J70" s="14">
        <v>58</v>
      </c>
      <c r="K70" s="14">
        <v>68</v>
      </c>
      <c r="L70" s="18">
        <v>197.3</v>
      </c>
      <c r="M70" s="16">
        <v>80.1</v>
      </c>
      <c r="N70" s="19">
        <f>(I70*0.4+J70*0.3+K70*0.3)*0.6+M70*0.4</f>
        <v>71.832</v>
      </c>
      <c r="O70" s="14">
        <v>2</v>
      </c>
    </row>
    <row r="71" spans="1:15">
      <c r="A71" s="9">
        <v>69</v>
      </c>
      <c r="B71" s="13" t="s">
        <v>158</v>
      </c>
      <c r="C71" s="14" t="s">
        <v>17</v>
      </c>
      <c r="D71" s="15">
        <v>502037</v>
      </c>
      <c r="E71" s="14" t="s">
        <v>156</v>
      </c>
      <c r="F71" s="15">
        <v>2</v>
      </c>
      <c r="G71" s="14" t="s">
        <v>28</v>
      </c>
      <c r="H71" s="14">
        <v>3</v>
      </c>
      <c r="I71" s="14">
        <v>66.3</v>
      </c>
      <c r="J71" s="14">
        <v>66.5</v>
      </c>
      <c r="K71" s="14">
        <v>0</v>
      </c>
      <c r="L71" s="18">
        <v>132.8</v>
      </c>
      <c r="M71" s="16">
        <v>79</v>
      </c>
      <c r="N71" s="19">
        <f t="shared" ref="N71:N74" si="8">L71/2*0.6+M71*0.4</f>
        <v>71.44</v>
      </c>
      <c r="O71" s="14">
        <v>1</v>
      </c>
    </row>
    <row r="72" spans="1:15">
      <c r="A72" s="9">
        <v>70</v>
      </c>
      <c r="B72" s="13" t="s">
        <v>159</v>
      </c>
      <c r="C72" s="14" t="s">
        <v>17</v>
      </c>
      <c r="D72" s="15">
        <v>502037</v>
      </c>
      <c r="E72" s="14" t="s">
        <v>156</v>
      </c>
      <c r="F72" s="15">
        <v>2</v>
      </c>
      <c r="G72" s="14" t="s">
        <v>28</v>
      </c>
      <c r="H72" s="14">
        <v>3</v>
      </c>
      <c r="I72" s="14">
        <v>65.4</v>
      </c>
      <c r="J72" s="14">
        <v>63</v>
      </c>
      <c r="K72" s="14">
        <v>0</v>
      </c>
      <c r="L72" s="18">
        <v>128.4</v>
      </c>
      <c r="M72" s="16">
        <v>79.6</v>
      </c>
      <c r="N72" s="19">
        <f t="shared" si="8"/>
        <v>70.36</v>
      </c>
      <c r="O72" s="14">
        <v>2</v>
      </c>
    </row>
    <row r="73" spans="1:15">
      <c r="A73" s="9">
        <v>71</v>
      </c>
      <c r="B73" s="13" t="s">
        <v>69</v>
      </c>
      <c r="C73" s="14" t="s">
        <v>17</v>
      </c>
      <c r="D73" s="15">
        <v>502037</v>
      </c>
      <c r="E73" s="14" t="s">
        <v>156</v>
      </c>
      <c r="F73" s="15">
        <v>2</v>
      </c>
      <c r="G73" s="14" t="s">
        <v>28</v>
      </c>
      <c r="H73" s="14">
        <v>3</v>
      </c>
      <c r="I73" s="14">
        <v>70.5</v>
      </c>
      <c r="J73" s="14">
        <v>57</v>
      </c>
      <c r="K73" s="14">
        <v>0</v>
      </c>
      <c r="L73" s="18">
        <v>127.5</v>
      </c>
      <c r="M73" s="16">
        <v>78.8</v>
      </c>
      <c r="N73" s="19">
        <f t="shared" si="8"/>
        <v>69.77</v>
      </c>
      <c r="O73" s="14">
        <v>3</v>
      </c>
    </row>
    <row r="74" spans="1:15">
      <c r="A74" s="9">
        <v>72</v>
      </c>
      <c r="B74" s="13" t="s">
        <v>160</v>
      </c>
      <c r="C74" s="14" t="s">
        <v>17</v>
      </c>
      <c r="D74" s="15">
        <v>502037</v>
      </c>
      <c r="E74" s="14" t="s">
        <v>156</v>
      </c>
      <c r="F74" s="15">
        <v>3</v>
      </c>
      <c r="G74" s="14" t="s">
        <v>161</v>
      </c>
      <c r="H74" s="14">
        <v>1</v>
      </c>
      <c r="I74" s="14">
        <v>64.4</v>
      </c>
      <c r="J74" s="14">
        <v>54</v>
      </c>
      <c r="K74" s="14">
        <v>0</v>
      </c>
      <c r="L74" s="18">
        <v>118.4</v>
      </c>
      <c r="M74" s="16">
        <v>79.8</v>
      </c>
      <c r="N74" s="19">
        <f t="shared" si="8"/>
        <v>67.44</v>
      </c>
      <c r="O74" s="14">
        <v>1</v>
      </c>
    </row>
    <row r="75" spans="1:15">
      <c r="A75" s="9">
        <v>73</v>
      </c>
      <c r="B75" s="13" t="s">
        <v>162</v>
      </c>
      <c r="C75" s="14" t="s">
        <v>17</v>
      </c>
      <c r="D75" s="15">
        <v>502037</v>
      </c>
      <c r="E75" s="14" t="s">
        <v>156</v>
      </c>
      <c r="F75" s="15">
        <v>4</v>
      </c>
      <c r="G75" s="14" t="s">
        <v>46</v>
      </c>
      <c r="H75" s="14">
        <v>1</v>
      </c>
      <c r="I75" s="14">
        <v>70.1</v>
      </c>
      <c r="J75" s="14">
        <v>59</v>
      </c>
      <c r="K75" s="14">
        <v>72</v>
      </c>
      <c r="L75" s="18">
        <v>201.1</v>
      </c>
      <c r="M75" s="16">
        <v>76.6</v>
      </c>
      <c r="N75" s="19">
        <f>(I75*0.4+J75*0.3+K75*0.3)*0.6+M75*0.4</f>
        <v>71.044</v>
      </c>
      <c r="O75" s="14">
        <v>1</v>
      </c>
    </row>
    <row r="76" spans="1:15">
      <c r="A76" s="9">
        <v>74</v>
      </c>
      <c r="B76" s="13" t="s">
        <v>163</v>
      </c>
      <c r="C76" s="14" t="s">
        <v>17</v>
      </c>
      <c r="D76" s="15">
        <v>502038</v>
      </c>
      <c r="E76" s="14" t="s">
        <v>164</v>
      </c>
      <c r="F76" s="15">
        <v>1</v>
      </c>
      <c r="G76" s="14" t="s">
        <v>107</v>
      </c>
      <c r="H76" s="14">
        <v>1</v>
      </c>
      <c r="I76" s="14">
        <v>64.8</v>
      </c>
      <c r="J76" s="14">
        <v>72</v>
      </c>
      <c r="K76" s="14">
        <v>0</v>
      </c>
      <c r="L76" s="18">
        <v>136.8</v>
      </c>
      <c r="M76" s="16">
        <v>72.8</v>
      </c>
      <c r="N76" s="19">
        <f t="shared" ref="N76:N83" si="9">L76/2*0.6+M76*0.4</f>
        <v>70.16</v>
      </c>
      <c r="O76" s="14">
        <v>1</v>
      </c>
    </row>
    <row r="77" spans="1:15">
      <c r="A77" s="9">
        <v>75</v>
      </c>
      <c r="B77" s="13" t="s">
        <v>165</v>
      </c>
      <c r="C77" s="14" t="s">
        <v>17</v>
      </c>
      <c r="D77" s="15">
        <v>502038</v>
      </c>
      <c r="E77" s="14" t="s">
        <v>164</v>
      </c>
      <c r="F77" s="15">
        <v>2</v>
      </c>
      <c r="G77" s="14" t="s">
        <v>19</v>
      </c>
      <c r="H77" s="14">
        <v>1</v>
      </c>
      <c r="I77" s="14">
        <v>66.5</v>
      </c>
      <c r="J77" s="14">
        <v>75</v>
      </c>
      <c r="K77" s="14">
        <v>0</v>
      </c>
      <c r="L77" s="18">
        <v>141.5</v>
      </c>
      <c r="M77" s="16">
        <v>83.8</v>
      </c>
      <c r="N77" s="19">
        <f t="shared" si="9"/>
        <v>75.97</v>
      </c>
      <c r="O77" s="14">
        <v>1</v>
      </c>
    </row>
    <row r="78" spans="1:15">
      <c r="A78" s="9">
        <v>76</v>
      </c>
      <c r="B78" s="13" t="s">
        <v>166</v>
      </c>
      <c r="C78" s="14" t="s">
        <v>21</v>
      </c>
      <c r="D78" s="15">
        <v>502038</v>
      </c>
      <c r="E78" s="14" t="s">
        <v>164</v>
      </c>
      <c r="F78" s="15">
        <v>3</v>
      </c>
      <c r="G78" s="14" t="s">
        <v>22</v>
      </c>
      <c r="H78" s="14">
        <v>1</v>
      </c>
      <c r="I78" s="14">
        <v>77.9</v>
      </c>
      <c r="J78" s="14">
        <v>71</v>
      </c>
      <c r="K78" s="14">
        <v>0</v>
      </c>
      <c r="L78" s="18">
        <v>148.9</v>
      </c>
      <c r="M78" s="16">
        <v>78.8</v>
      </c>
      <c r="N78" s="19">
        <f t="shared" si="9"/>
        <v>76.19</v>
      </c>
      <c r="O78" s="14">
        <v>1</v>
      </c>
    </row>
    <row r="79" spans="1:15">
      <c r="A79" s="9">
        <v>77</v>
      </c>
      <c r="B79" s="13" t="s">
        <v>167</v>
      </c>
      <c r="C79" s="14" t="s">
        <v>17</v>
      </c>
      <c r="D79" s="15">
        <v>502038</v>
      </c>
      <c r="E79" s="14" t="s">
        <v>164</v>
      </c>
      <c r="F79" s="15">
        <v>5</v>
      </c>
      <c r="G79" s="14" t="s">
        <v>118</v>
      </c>
      <c r="H79" s="14">
        <v>1</v>
      </c>
      <c r="I79" s="14">
        <v>64.4</v>
      </c>
      <c r="J79" s="14">
        <v>54.5</v>
      </c>
      <c r="K79" s="14">
        <v>0</v>
      </c>
      <c r="L79" s="18">
        <v>118.9</v>
      </c>
      <c r="M79" s="16">
        <v>77.2</v>
      </c>
      <c r="N79" s="19">
        <f t="shared" si="9"/>
        <v>66.55</v>
      </c>
      <c r="O79" s="14">
        <v>1</v>
      </c>
    </row>
    <row r="80" spans="1:15">
      <c r="A80" s="9">
        <v>78</v>
      </c>
      <c r="B80" s="13" t="s">
        <v>168</v>
      </c>
      <c r="C80" s="14" t="s">
        <v>21</v>
      </c>
      <c r="D80" s="15">
        <v>502039</v>
      </c>
      <c r="E80" s="14" t="s">
        <v>169</v>
      </c>
      <c r="F80" s="15">
        <v>1</v>
      </c>
      <c r="G80" s="14" t="s">
        <v>107</v>
      </c>
      <c r="H80" s="14">
        <v>1</v>
      </c>
      <c r="I80" s="14">
        <v>70.9</v>
      </c>
      <c r="J80" s="14">
        <v>81.5</v>
      </c>
      <c r="K80" s="14">
        <v>0</v>
      </c>
      <c r="L80" s="18">
        <v>152.4</v>
      </c>
      <c r="M80" s="16">
        <v>78.8</v>
      </c>
      <c r="N80" s="19">
        <f t="shared" si="9"/>
        <v>77.24</v>
      </c>
      <c r="O80" s="14">
        <v>1</v>
      </c>
    </row>
    <row r="81" spans="1:15">
      <c r="A81" s="9">
        <v>79</v>
      </c>
      <c r="B81" s="13" t="s">
        <v>170</v>
      </c>
      <c r="C81" s="14" t="s">
        <v>21</v>
      </c>
      <c r="D81" s="15">
        <v>502039</v>
      </c>
      <c r="E81" s="14" t="s">
        <v>169</v>
      </c>
      <c r="F81" s="15">
        <v>2</v>
      </c>
      <c r="G81" s="14" t="s">
        <v>102</v>
      </c>
      <c r="H81" s="14">
        <v>1</v>
      </c>
      <c r="I81" s="14">
        <v>79.4</v>
      </c>
      <c r="J81" s="14">
        <v>77</v>
      </c>
      <c r="K81" s="14">
        <v>0</v>
      </c>
      <c r="L81" s="18">
        <v>156.4</v>
      </c>
      <c r="M81" s="16">
        <v>81.6</v>
      </c>
      <c r="N81" s="19">
        <f t="shared" si="9"/>
        <v>79.56</v>
      </c>
      <c r="O81" s="14">
        <v>1</v>
      </c>
    </row>
    <row r="82" spans="1:15">
      <c r="A82" s="9">
        <v>80</v>
      </c>
      <c r="B82" s="13" t="s">
        <v>171</v>
      </c>
      <c r="C82" s="14" t="s">
        <v>17</v>
      </c>
      <c r="D82" s="15">
        <v>502039</v>
      </c>
      <c r="E82" s="14" t="s">
        <v>169</v>
      </c>
      <c r="F82" s="15">
        <v>3</v>
      </c>
      <c r="G82" s="14" t="s">
        <v>99</v>
      </c>
      <c r="H82" s="14">
        <v>1</v>
      </c>
      <c r="I82" s="14">
        <v>72.6</v>
      </c>
      <c r="J82" s="14">
        <v>73</v>
      </c>
      <c r="K82" s="14">
        <v>0</v>
      </c>
      <c r="L82" s="18">
        <v>145.6</v>
      </c>
      <c r="M82" s="16">
        <v>78.4</v>
      </c>
      <c r="N82" s="19">
        <f t="shared" si="9"/>
        <v>75.04</v>
      </c>
      <c r="O82" s="14">
        <v>1</v>
      </c>
    </row>
    <row r="83" spans="1:15">
      <c r="A83" s="9">
        <v>81</v>
      </c>
      <c r="B83" s="13" t="s">
        <v>172</v>
      </c>
      <c r="C83" s="14" t="s">
        <v>17</v>
      </c>
      <c r="D83" s="15">
        <v>502040</v>
      </c>
      <c r="E83" s="14" t="s">
        <v>173</v>
      </c>
      <c r="F83" s="15">
        <v>2</v>
      </c>
      <c r="G83" s="14" t="s">
        <v>99</v>
      </c>
      <c r="H83" s="14">
        <v>1</v>
      </c>
      <c r="I83" s="14">
        <v>83.3</v>
      </c>
      <c r="J83" s="14">
        <v>68</v>
      </c>
      <c r="K83" s="14">
        <v>0</v>
      </c>
      <c r="L83" s="18">
        <v>151.3</v>
      </c>
      <c r="M83" s="16">
        <v>76.4</v>
      </c>
      <c r="N83" s="19">
        <f t="shared" si="9"/>
        <v>75.95</v>
      </c>
      <c r="O83" s="14">
        <v>1</v>
      </c>
    </row>
    <row r="84" spans="1:15">
      <c r="A84" s="9">
        <v>82</v>
      </c>
      <c r="B84" s="13" t="s">
        <v>174</v>
      </c>
      <c r="C84" s="14" t="s">
        <v>17</v>
      </c>
      <c r="D84" s="15">
        <v>502041</v>
      </c>
      <c r="E84" s="14" t="s">
        <v>175</v>
      </c>
      <c r="F84" s="15">
        <v>2</v>
      </c>
      <c r="G84" s="14" t="s">
        <v>176</v>
      </c>
      <c r="H84" s="14">
        <v>1</v>
      </c>
      <c r="I84" s="14">
        <v>77.6</v>
      </c>
      <c r="J84" s="14">
        <v>71.5</v>
      </c>
      <c r="K84" s="14">
        <v>0</v>
      </c>
      <c r="L84" s="18">
        <v>149.1</v>
      </c>
      <c r="M84" s="22">
        <v>82.6</v>
      </c>
      <c r="N84" s="19">
        <f t="shared" ref="N84:N90" si="10">L84/2*0.6+M84*0.4</f>
        <v>77.77</v>
      </c>
      <c r="O84" s="14">
        <v>1</v>
      </c>
    </row>
    <row r="85" spans="1:15">
      <c r="A85" s="9">
        <v>83</v>
      </c>
      <c r="B85" s="13" t="s">
        <v>177</v>
      </c>
      <c r="C85" s="14" t="s">
        <v>21</v>
      </c>
      <c r="D85" s="15">
        <v>502041</v>
      </c>
      <c r="E85" s="14" t="s">
        <v>175</v>
      </c>
      <c r="F85" s="15">
        <v>3</v>
      </c>
      <c r="G85" s="14" t="s">
        <v>178</v>
      </c>
      <c r="H85" s="14">
        <v>1</v>
      </c>
      <c r="I85" s="14">
        <v>66.2</v>
      </c>
      <c r="J85" s="14">
        <v>78</v>
      </c>
      <c r="K85" s="14">
        <v>0</v>
      </c>
      <c r="L85" s="18">
        <v>144.2</v>
      </c>
      <c r="M85" s="22">
        <v>82.8</v>
      </c>
      <c r="N85" s="19">
        <f t="shared" si="10"/>
        <v>76.38</v>
      </c>
      <c r="O85" s="14">
        <v>1</v>
      </c>
    </row>
    <row r="86" spans="1:15">
      <c r="A86" s="9">
        <v>84</v>
      </c>
      <c r="B86" s="13" t="s">
        <v>179</v>
      </c>
      <c r="C86" s="14" t="s">
        <v>17</v>
      </c>
      <c r="D86" s="15">
        <v>502042</v>
      </c>
      <c r="E86" s="14" t="s">
        <v>180</v>
      </c>
      <c r="F86" s="15">
        <v>1</v>
      </c>
      <c r="G86" s="14" t="s">
        <v>123</v>
      </c>
      <c r="H86" s="14">
        <v>1</v>
      </c>
      <c r="I86" s="14">
        <v>68.7</v>
      </c>
      <c r="J86" s="14">
        <v>65.5</v>
      </c>
      <c r="K86" s="14">
        <v>0</v>
      </c>
      <c r="L86" s="18">
        <v>134.2</v>
      </c>
      <c r="M86" s="22">
        <v>80.8</v>
      </c>
      <c r="N86" s="19">
        <f t="shared" si="10"/>
        <v>72.58</v>
      </c>
      <c r="O86" s="14">
        <v>1</v>
      </c>
    </row>
    <row r="87" spans="1:15">
      <c r="A87" s="9">
        <v>85</v>
      </c>
      <c r="B87" s="13" t="s">
        <v>181</v>
      </c>
      <c r="C87" s="14" t="s">
        <v>17</v>
      </c>
      <c r="D87" s="15">
        <v>502042</v>
      </c>
      <c r="E87" s="14" t="s">
        <v>180</v>
      </c>
      <c r="F87" s="15">
        <v>2</v>
      </c>
      <c r="G87" s="14" t="s">
        <v>182</v>
      </c>
      <c r="H87" s="14">
        <v>1</v>
      </c>
      <c r="I87" s="14">
        <v>83</v>
      </c>
      <c r="J87" s="14">
        <v>80</v>
      </c>
      <c r="K87" s="14">
        <v>0</v>
      </c>
      <c r="L87" s="18">
        <v>163</v>
      </c>
      <c r="M87" s="22">
        <v>74.8</v>
      </c>
      <c r="N87" s="19">
        <f t="shared" si="10"/>
        <v>78.82</v>
      </c>
      <c r="O87" s="14">
        <v>1</v>
      </c>
    </row>
    <row r="88" spans="1:15">
      <c r="A88" s="9">
        <v>86</v>
      </c>
      <c r="B88" s="13" t="s">
        <v>183</v>
      </c>
      <c r="C88" s="14" t="s">
        <v>21</v>
      </c>
      <c r="D88" s="15">
        <v>502043</v>
      </c>
      <c r="E88" s="14" t="s">
        <v>184</v>
      </c>
      <c r="F88" s="15">
        <v>1</v>
      </c>
      <c r="G88" s="14" t="s">
        <v>123</v>
      </c>
      <c r="H88" s="14">
        <v>1</v>
      </c>
      <c r="I88" s="14">
        <v>66</v>
      </c>
      <c r="J88" s="14">
        <v>56</v>
      </c>
      <c r="K88" s="14">
        <v>0</v>
      </c>
      <c r="L88" s="18">
        <v>122</v>
      </c>
      <c r="M88" s="22">
        <v>82.4</v>
      </c>
      <c r="N88" s="19">
        <f t="shared" si="10"/>
        <v>69.56</v>
      </c>
      <c r="O88" s="14">
        <v>1</v>
      </c>
    </row>
    <row r="89" spans="1:15">
      <c r="A89" s="9">
        <v>87</v>
      </c>
      <c r="B89" s="13" t="s">
        <v>185</v>
      </c>
      <c r="C89" s="14" t="s">
        <v>21</v>
      </c>
      <c r="D89" s="15">
        <v>502043</v>
      </c>
      <c r="E89" s="14" t="s">
        <v>184</v>
      </c>
      <c r="F89" s="15">
        <v>2</v>
      </c>
      <c r="G89" s="14" t="s">
        <v>102</v>
      </c>
      <c r="H89" s="14">
        <v>1</v>
      </c>
      <c r="I89" s="14">
        <v>77.2</v>
      </c>
      <c r="J89" s="14">
        <v>82</v>
      </c>
      <c r="K89" s="14">
        <v>0</v>
      </c>
      <c r="L89" s="18">
        <v>159.2</v>
      </c>
      <c r="M89" s="22">
        <v>72.6</v>
      </c>
      <c r="N89" s="19">
        <f t="shared" si="10"/>
        <v>76.8</v>
      </c>
      <c r="O89" s="14">
        <v>1</v>
      </c>
    </row>
    <row r="90" spans="1:15">
      <c r="A90" s="9">
        <v>88</v>
      </c>
      <c r="B90" s="13" t="s">
        <v>186</v>
      </c>
      <c r="C90" s="14" t="s">
        <v>21</v>
      </c>
      <c r="D90" s="15">
        <v>502044</v>
      </c>
      <c r="E90" s="14" t="s">
        <v>187</v>
      </c>
      <c r="F90" s="15">
        <v>1</v>
      </c>
      <c r="G90" s="14" t="s">
        <v>188</v>
      </c>
      <c r="H90" s="14">
        <v>1</v>
      </c>
      <c r="I90" s="14">
        <v>80.3</v>
      </c>
      <c r="J90" s="14">
        <v>73.5</v>
      </c>
      <c r="K90" s="14">
        <v>0</v>
      </c>
      <c r="L90" s="18">
        <v>153.8</v>
      </c>
      <c r="M90" s="22">
        <v>76</v>
      </c>
      <c r="N90" s="19">
        <f t="shared" si="10"/>
        <v>76.54</v>
      </c>
      <c r="O90" s="14">
        <v>1</v>
      </c>
    </row>
  </sheetData>
  <mergeCells count="1">
    <mergeCell ref="A1:O1"/>
  </mergeCells>
  <pageMargins left="0.590277777777778" right="0.354166666666667" top="0.236111111111111" bottom="0.275" header="0.156944444444444" footer="0.298611111111111"/>
  <pageSetup paperSize="9" scale="96" orientation="landscape" horizontalDpi="600"/>
  <headerFooter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lxb</dc:creator>
  <cp:lastModifiedBy>Administrator</cp:lastModifiedBy>
  <dcterms:created xsi:type="dcterms:W3CDTF">2019-05-14T10:28:00Z</dcterms:created>
  <dcterms:modified xsi:type="dcterms:W3CDTF">2019-07-30T08:00:11Z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